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999共通\999共通\040 農産課\001 農作物\001 水稲\002 評価\999_猛暑Ｒ7\HP掲載\"/>
    </mc:Choice>
  </mc:AlternateContent>
  <bookViews>
    <workbookView xWindow="480" yWindow="15" windowWidth="13845" windowHeight="8700" tabRatio="760"/>
  </bookViews>
  <sheets>
    <sheet name="(R5）1" sheetId="10" r:id="rId1"/>
    <sheet name="Sheet2" sheetId="2" r:id="rId2"/>
    <sheet name="Sheet2 (2)" sheetId="11" r:id="rId3"/>
    <sheet name="Sheet3" sheetId="3" r:id="rId4"/>
  </sheets>
  <calcPr calcId="152511"/>
</workbook>
</file>

<file path=xl/calcChain.xml><?xml version="1.0" encoding="utf-8"?>
<calcChain xmlns="http://schemas.openxmlformats.org/spreadsheetml/2006/main">
  <c r="C25" i="11" l="1"/>
  <c r="C41" i="11"/>
  <c r="C39" i="11"/>
  <c r="F24" i="11" l="1"/>
  <c r="E24" i="11"/>
  <c r="D24" i="11"/>
  <c r="D26" i="11" s="1"/>
  <c r="C24" i="11"/>
  <c r="F38" i="11"/>
  <c r="E38" i="11"/>
  <c r="D38" i="11"/>
  <c r="C38" i="11"/>
  <c r="F12" i="11"/>
  <c r="E12" i="11"/>
  <c r="D12" i="11"/>
  <c r="C12" i="11"/>
  <c r="C40" i="11" l="1"/>
  <c r="C42" i="11"/>
  <c r="C26" i="11"/>
  <c r="E40" i="11"/>
  <c r="E42" i="11"/>
  <c r="E26" i="11"/>
  <c r="D42" i="11"/>
  <c r="D40" i="11"/>
  <c r="F42" i="11"/>
  <c r="F40" i="11"/>
  <c r="F26" i="11"/>
  <c r="F24" i="2"/>
  <c r="E24" i="2"/>
  <c r="D24" i="2"/>
  <c r="C24" i="2"/>
  <c r="F12" i="2"/>
  <c r="E12" i="2"/>
  <c r="D12" i="2"/>
  <c r="C12" i="2"/>
</calcChain>
</file>

<file path=xl/sharedStrings.xml><?xml version="1.0" encoding="utf-8"?>
<sst xmlns="http://schemas.openxmlformats.org/spreadsheetml/2006/main" count="132" uniqueCount="32">
  <si>
    <t>【例】</t>
    <rPh sb="1" eb="2">
      <t>レイ</t>
    </rPh>
    <phoneticPr fontId="3"/>
  </si>
  <si>
    <t>３５０㎏</t>
    <phoneticPr fontId="3"/>
  </si>
  <si>
    <t>４１㎏</t>
    <phoneticPr fontId="3"/>
  </si>
  <si>
    <t>３０９㎏</t>
    <phoneticPr fontId="3"/>
  </si>
  <si>
    <t>（修正後見込収穫量）</t>
    <phoneticPr fontId="3"/>
  </si>
  <si>
    <t>　（見込収穫量）‐（市町村平均単収差）＝</t>
    <rPh sb="2" eb="4">
      <t>ミコミ</t>
    </rPh>
    <rPh sb="4" eb="6">
      <t>シュウカク</t>
    </rPh>
    <rPh sb="6" eb="7">
      <t>リョウ</t>
    </rPh>
    <rPh sb="10" eb="13">
      <t>シチョウソン</t>
    </rPh>
    <rPh sb="13" eb="15">
      <t>ヘイキン</t>
    </rPh>
    <rPh sb="15" eb="17">
      <t>タンシュウ</t>
    </rPh>
    <rPh sb="17" eb="18">
      <t>サ</t>
    </rPh>
    <phoneticPr fontId="3"/>
  </si>
  <si>
    <t>支所名</t>
    <rPh sb="0" eb="2">
      <t>シショ</t>
    </rPh>
    <rPh sb="2" eb="3">
      <t>メイ</t>
    </rPh>
    <phoneticPr fontId="6"/>
  </si>
  <si>
    <t>面積</t>
    <rPh sb="0" eb="1">
      <t>メン</t>
    </rPh>
    <rPh sb="1" eb="2">
      <t>セキ</t>
    </rPh>
    <phoneticPr fontId="7"/>
  </si>
  <si>
    <t>共済
減収量</t>
    <rPh sb="0" eb="2">
      <t>キョウサイ</t>
    </rPh>
    <rPh sb="3" eb="5">
      <t>ゲンシュウ</t>
    </rPh>
    <rPh sb="5" eb="6">
      <t>リョウ</t>
    </rPh>
    <phoneticPr fontId="6"/>
  </si>
  <si>
    <t>共済金支払
見　込　額</t>
    <rPh sb="0" eb="2">
      <t>キョウサイ</t>
    </rPh>
    <rPh sb="2" eb="3">
      <t>キン</t>
    </rPh>
    <rPh sb="3" eb="5">
      <t>シハライ</t>
    </rPh>
    <rPh sb="6" eb="7">
      <t>ミ</t>
    </rPh>
    <rPh sb="8" eb="9">
      <t>コミ</t>
    </rPh>
    <rPh sb="10" eb="11">
      <t>ガク</t>
    </rPh>
    <phoneticPr fontId="6"/>
  </si>
  <si>
    <t>戸</t>
    <rPh sb="0" eb="1">
      <t>コ</t>
    </rPh>
    <phoneticPr fontId="7"/>
  </si>
  <si>
    <t>ａ</t>
    <phoneticPr fontId="7"/>
  </si>
  <si>
    <t>kg</t>
    <phoneticPr fontId="7"/>
  </si>
  <si>
    <t>下越支所</t>
    <rPh sb="0" eb="2">
      <t>カエツ</t>
    </rPh>
    <rPh sb="2" eb="4">
      <t>シショ</t>
    </rPh>
    <phoneticPr fontId="6"/>
  </si>
  <si>
    <t>新潟支所</t>
    <rPh sb="0" eb="2">
      <t>ニイガタ</t>
    </rPh>
    <rPh sb="2" eb="4">
      <t>シショ</t>
    </rPh>
    <phoneticPr fontId="6"/>
  </si>
  <si>
    <t>佐渡支所</t>
    <rPh sb="0" eb="2">
      <t>サド</t>
    </rPh>
    <rPh sb="2" eb="4">
      <t>シショ</t>
    </rPh>
    <phoneticPr fontId="6"/>
  </si>
  <si>
    <t>中越支所</t>
    <rPh sb="0" eb="2">
      <t>チュウエツ</t>
    </rPh>
    <rPh sb="2" eb="4">
      <t>シショ</t>
    </rPh>
    <phoneticPr fontId="6"/>
  </si>
  <si>
    <t>魚沼支所</t>
    <rPh sb="0" eb="2">
      <t>ウオヌマ</t>
    </rPh>
    <rPh sb="2" eb="4">
      <t>シショ</t>
    </rPh>
    <phoneticPr fontId="6"/>
  </si>
  <si>
    <t>上越支所</t>
    <rPh sb="0" eb="2">
      <t>ジョウエツ</t>
    </rPh>
    <rPh sb="2" eb="4">
      <t>シショ</t>
    </rPh>
    <phoneticPr fontId="6"/>
  </si>
  <si>
    <t>合　計</t>
    <rPh sb="0" eb="1">
      <t>ゴウ</t>
    </rPh>
    <rPh sb="2" eb="3">
      <t>ケイ</t>
    </rPh>
    <phoneticPr fontId="6"/>
  </si>
  <si>
    <t>戸数</t>
  </si>
  <si>
    <t>ａ</t>
    <phoneticPr fontId="7"/>
  </si>
  <si>
    <t>kg</t>
    <phoneticPr fontId="7"/>
  </si>
  <si>
    <t>特例前</t>
    <rPh sb="0" eb="2">
      <t>トクレイ</t>
    </rPh>
    <rPh sb="2" eb="3">
      <t>マエ</t>
    </rPh>
    <phoneticPr fontId="1"/>
  </si>
  <si>
    <t>特例後</t>
    <rPh sb="0" eb="2">
      <t>トクレイ</t>
    </rPh>
    <rPh sb="2" eb="3">
      <t>ゴ</t>
    </rPh>
    <phoneticPr fontId="1"/>
  </si>
  <si>
    <t>特例前との比較</t>
  </si>
  <si>
    <t>円</t>
    <rPh sb="0" eb="1">
      <t>エン</t>
    </rPh>
    <phoneticPr fontId="7"/>
  </si>
  <si>
    <t>()内は実戸数</t>
  </si>
  <si>
    <t>特別特例後</t>
    <rPh sb="0" eb="2">
      <t>トクベツ</t>
    </rPh>
    <rPh sb="2" eb="4">
      <t>トクレイ</t>
    </rPh>
    <rPh sb="4" eb="5">
      <t>ゴ</t>
    </rPh>
    <phoneticPr fontId="1"/>
  </si>
  <si>
    <t>特例前との比較</t>
    <rPh sb="0" eb="2">
      <t>トクレイ</t>
    </rPh>
    <rPh sb="2" eb="3">
      <t>マエ</t>
    </rPh>
    <rPh sb="5" eb="7">
      <t>ヒカク</t>
    </rPh>
    <phoneticPr fontId="6"/>
  </si>
  <si>
    <t>特例後との比較</t>
    <rPh sb="0" eb="2">
      <t>トクレイ</t>
    </rPh>
    <rPh sb="2" eb="3">
      <t>ゴ</t>
    </rPh>
    <rPh sb="5" eb="7">
      <t>ヒカク</t>
    </rPh>
    <phoneticPr fontId="6"/>
  </si>
  <si>
    <t>　被害申告圃場に対する特例措置</t>
    <rPh sb="1" eb="3">
      <t>ヒガイ</t>
    </rPh>
    <rPh sb="3" eb="5">
      <t>シンコク</t>
    </rPh>
    <rPh sb="5" eb="7">
      <t>ホジョウ</t>
    </rPh>
    <rPh sb="8" eb="9">
      <t>タイ</t>
    </rPh>
    <rPh sb="11" eb="13">
      <t>トクレイ</t>
    </rPh>
    <rPh sb="13" eb="15">
      <t>ソチ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</si>
</sst>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quot;△ &quot;#,##0.0"/>
    <numFmt numFmtId="178" formatCode="\(#,##0\)"/>
  </numFmts>
  <fonts count="10" x14ac:knownFonts="1">
    <font>
      <sz val="12"/>
      <name val="ＭＳ 明朝"/>
      <family val="1"/>
      <charset val="128"/>
    </font>
    <font>
      <sz val="6"/>
      <name val="ＭＳ Ｐ明朝"/>
      <family val="1"/>
      <charset val="128"/>
    </font>
    <font>
      <b/>
      <sz val="16"/>
      <name val="ＭＳ 明朝"/>
      <family val="1"/>
      <charset val="128"/>
    </font>
    <font>
      <sz val="6"/>
      <name val="ＭＳ 明朝"/>
      <family val="1"/>
      <charset val="128"/>
    </font>
    <font>
      <sz val="12"/>
      <name val="ＭＳ 明朝"/>
      <family val="1"/>
      <charset val="128"/>
    </font>
    <font>
      <sz val="12"/>
      <color theme="1"/>
      <name val="ＭＳ 明朝"/>
      <family val="1"/>
      <charset val="128"/>
    </font>
    <font>
      <sz val="6"/>
      <name val="ＭＳ Ｐゴシック"/>
      <family val="2"/>
      <charset val="128"/>
      <scheme val="minor"/>
    </font>
    <font>
      <sz val="6"/>
      <name val="ＭＳ Ｐゴシック"/>
      <family val="3"/>
      <charset val="128"/>
    </font>
    <font>
      <sz val="10"/>
      <name val="ＭＳ 明朝"/>
      <family val="1"/>
      <charset val="128"/>
    </font>
    <font>
      <b/>
      <sz val="10"/>
      <name val="ＭＳ Ｐゴシック"/>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dashed">
        <color indexed="64"/>
      </left>
      <right style="dashed">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hair">
        <color indexed="64"/>
      </bottom>
      <diagonal/>
    </border>
    <border>
      <left style="thin">
        <color indexed="64"/>
      </left>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style="thin">
        <color indexed="64"/>
      </right>
      <top style="hair">
        <color indexed="64"/>
      </top>
      <bottom/>
      <diagonal/>
    </border>
    <border>
      <left style="dashed">
        <color indexed="64"/>
      </left>
      <right style="thin">
        <color indexed="64"/>
      </right>
      <top/>
      <bottom style="thin">
        <color indexed="64"/>
      </bottom>
      <diagonal/>
    </border>
    <border>
      <left/>
      <right style="thin">
        <color indexed="64"/>
      </right>
      <top style="hair">
        <color indexed="64"/>
      </top>
      <bottom style="hair">
        <color indexed="64"/>
      </bottom>
      <diagonal/>
    </border>
  </borders>
  <cellStyleXfs count="2">
    <xf numFmtId="0" fontId="0" fillId="0" borderId="0"/>
    <xf numFmtId="38" fontId="4" fillId="0" borderId="0" applyFont="0" applyFill="0" applyBorder="0" applyAlignment="0" applyProtection="0">
      <alignment vertical="center"/>
    </xf>
  </cellStyleXfs>
  <cellXfs count="56">
    <xf numFmtId="0" fontId="0" fillId="0" borderId="0" xfId="0"/>
    <xf numFmtId="0" fontId="0" fillId="0" borderId="0" xfId="0" applyFont="1" applyAlignment="1">
      <alignment horizontal="left" vertical="top"/>
    </xf>
    <xf numFmtId="0" fontId="2" fillId="0" borderId="0" xfId="0" applyFont="1" applyAlignment="1">
      <alignment horizontal="center" vertical="top"/>
    </xf>
    <xf numFmtId="0" fontId="0" fillId="0" borderId="0" xfId="0" applyFont="1" applyAlignment="1">
      <alignment horizontal="left" vertical="center"/>
    </xf>
    <xf numFmtId="0" fontId="0" fillId="0" borderId="0" xfId="0" applyFont="1" applyAlignment="1">
      <alignment vertical="top"/>
    </xf>
    <xf numFmtId="0" fontId="0" fillId="0" borderId="0" xfId="0" applyAlignment="1">
      <alignment vertical="center"/>
    </xf>
    <xf numFmtId="38" fontId="5" fillId="0" borderId="1" xfId="0" applyNumberFormat="1" applyFont="1" applyBorder="1" applyAlignment="1">
      <alignment vertical="center"/>
    </xf>
    <xf numFmtId="176" fontId="8" fillId="0" borderId="1" xfId="1" applyNumberFormat="1" applyFont="1" applyFill="1" applyBorder="1" applyAlignment="1">
      <alignment horizontal="right" vertical="center" wrapText="1"/>
    </xf>
    <xf numFmtId="177" fontId="8" fillId="0" borderId="11" xfId="1" applyNumberFormat="1" applyFont="1" applyFill="1" applyBorder="1" applyAlignment="1">
      <alignment horizontal="right" vertical="center" wrapText="1"/>
    </xf>
    <xf numFmtId="176" fontId="8" fillId="0" borderId="11" xfId="1" applyNumberFormat="1" applyFont="1" applyFill="1" applyBorder="1" applyAlignment="1">
      <alignment horizontal="right" vertical="center" wrapText="1"/>
    </xf>
    <xf numFmtId="38" fontId="5" fillId="0" borderId="3" xfId="0" applyNumberFormat="1" applyFont="1" applyBorder="1" applyAlignment="1">
      <alignment horizontal="center" vertical="center"/>
    </xf>
    <xf numFmtId="176" fontId="4" fillId="0" borderId="3" xfId="1" applyNumberFormat="1" applyFont="1" applyFill="1" applyBorder="1" applyAlignment="1">
      <alignment horizontal="right" vertical="center" wrapText="1"/>
    </xf>
    <xf numFmtId="177" fontId="4" fillId="0" borderId="12" xfId="1" applyNumberFormat="1" applyFont="1" applyFill="1" applyBorder="1" applyAlignment="1">
      <alignment horizontal="right" vertical="center" wrapText="1"/>
    </xf>
    <xf numFmtId="176" fontId="4" fillId="0" borderId="12" xfId="1" applyNumberFormat="1" applyFont="1" applyFill="1" applyBorder="1" applyAlignment="1">
      <alignment horizontal="right" vertical="center" wrapText="1"/>
    </xf>
    <xf numFmtId="38" fontId="5" fillId="0" borderId="13" xfId="0" applyNumberFormat="1" applyFont="1" applyBorder="1" applyAlignment="1">
      <alignment horizontal="center" vertical="center"/>
    </xf>
    <xf numFmtId="176" fontId="4" fillId="0" borderId="13" xfId="1" applyNumberFormat="1" applyFont="1" applyFill="1" applyBorder="1" applyAlignment="1">
      <alignment horizontal="right" vertical="center" wrapText="1"/>
    </xf>
    <xf numFmtId="177" fontId="4" fillId="0" borderId="14" xfId="1" applyNumberFormat="1" applyFont="1" applyFill="1" applyBorder="1" applyAlignment="1">
      <alignment horizontal="right" vertical="center" wrapText="1"/>
    </xf>
    <xf numFmtId="176" fontId="4" fillId="0" borderId="14" xfId="1" applyNumberFormat="1" applyFont="1" applyFill="1" applyBorder="1" applyAlignment="1">
      <alignment horizontal="right" vertical="center" wrapText="1"/>
    </xf>
    <xf numFmtId="176" fontId="4" fillId="0" borderId="13" xfId="0" applyNumberFormat="1" applyFont="1" applyBorder="1" applyAlignment="1">
      <alignment horizontal="right" vertical="center"/>
    </xf>
    <xf numFmtId="177" fontId="4" fillId="0" borderId="14" xfId="0" applyNumberFormat="1" applyFont="1" applyBorder="1" applyAlignment="1">
      <alignment horizontal="right" vertical="center"/>
    </xf>
    <xf numFmtId="176" fontId="4" fillId="0" borderId="14" xfId="0" applyNumberFormat="1" applyFont="1" applyBorder="1" applyAlignment="1">
      <alignment horizontal="right" vertical="center"/>
    </xf>
    <xf numFmtId="38" fontId="5" fillId="0" borderId="15" xfId="0" applyNumberFormat="1" applyFont="1" applyBorder="1" applyAlignment="1">
      <alignment horizontal="center" vertical="center"/>
    </xf>
    <xf numFmtId="176" fontId="4" fillId="0" borderId="6" xfId="0" applyNumberFormat="1" applyFont="1" applyFill="1" applyBorder="1" applyAlignment="1">
      <alignment horizontal="right" vertical="center"/>
    </xf>
    <xf numFmtId="177" fontId="4" fillId="0" borderId="7"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178" fontId="4" fillId="0" borderId="1" xfId="0" applyNumberFormat="1" applyFont="1" applyBorder="1" applyAlignment="1"/>
    <xf numFmtId="177" fontId="4" fillId="0" borderId="11" xfId="0" applyNumberFormat="1" applyFont="1" applyBorder="1" applyAlignment="1"/>
    <xf numFmtId="176" fontId="4" fillId="0" borderId="11" xfId="0" applyNumberFormat="1" applyFont="1" applyBorder="1" applyAlignment="1"/>
    <xf numFmtId="176" fontId="4" fillId="0" borderId="16" xfId="0" applyNumberFormat="1" applyFont="1" applyBorder="1" applyAlignment="1">
      <alignment horizontal="right" vertical="center"/>
    </xf>
    <xf numFmtId="177" fontId="4" fillId="0" borderId="17"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22" xfId="1" applyNumberFormat="1" applyFont="1" applyFill="1" applyBorder="1" applyAlignment="1">
      <alignment horizontal="right" vertical="center" wrapText="1"/>
    </xf>
    <xf numFmtId="176" fontId="4" fillId="0" borderId="23" xfId="1" applyNumberFormat="1" applyFont="1" applyFill="1" applyBorder="1" applyAlignment="1">
      <alignment horizontal="right" vertical="center" wrapText="1"/>
    </xf>
    <xf numFmtId="176" fontId="4" fillId="0" borderId="23" xfId="0" applyNumberFormat="1" applyFont="1" applyBorder="1" applyAlignment="1">
      <alignment horizontal="right" vertical="center"/>
    </xf>
    <xf numFmtId="176" fontId="4" fillId="0" borderId="24" xfId="0" applyNumberFormat="1" applyFont="1" applyFill="1" applyBorder="1" applyAlignment="1">
      <alignment horizontal="right" vertical="center"/>
    </xf>
    <xf numFmtId="176" fontId="4" fillId="0" borderId="21" xfId="0" applyNumberFormat="1" applyFont="1" applyBorder="1" applyAlignment="1"/>
    <xf numFmtId="176" fontId="4" fillId="0" borderId="25" xfId="0" applyNumberFormat="1" applyFont="1" applyBorder="1" applyAlignment="1">
      <alignment horizontal="right" vertical="center"/>
    </xf>
    <xf numFmtId="38" fontId="5" fillId="0" borderId="18" xfId="0" applyNumberFormat="1" applyFont="1" applyBorder="1" applyAlignment="1">
      <alignment horizontal="center" vertical="center"/>
    </xf>
    <xf numFmtId="176" fontId="4" fillId="0" borderId="18" xfId="1" applyNumberFormat="1" applyFont="1" applyFill="1" applyBorder="1" applyAlignment="1">
      <alignment horizontal="center" vertical="center" wrapText="1"/>
    </xf>
    <xf numFmtId="177" fontId="4" fillId="0" borderId="19" xfId="1" applyNumberFormat="1" applyFont="1" applyFill="1" applyBorder="1" applyAlignment="1">
      <alignment horizontal="center" vertical="center" wrapText="1"/>
    </xf>
    <xf numFmtId="176" fontId="4" fillId="0" borderId="19" xfId="1" applyNumberFormat="1" applyFont="1" applyFill="1" applyBorder="1" applyAlignment="1">
      <alignment horizontal="center" vertical="center" wrapText="1"/>
    </xf>
    <xf numFmtId="176" fontId="4" fillId="0" borderId="20" xfId="1" applyNumberFormat="1" applyFont="1" applyFill="1" applyBorder="1" applyAlignment="1">
      <alignment horizontal="center" vertical="center" wrapText="1"/>
    </xf>
    <xf numFmtId="176" fontId="4" fillId="0" borderId="8" xfId="0" applyNumberFormat="1" applyFont="1" applyBorder="1" applyAlignment="1">
      <alignment horizontal="right" vertical="center"/>
    </xf>
    <xf numFmtId="177" fontId="4" fillId="0" borderId="10" xfId="0" applyNumberFormat="1" applyFont="1" applyBorder="1" applyAlignment="1">
      <alignment horizontal="right" vertical="center"/>
    </xf>
    <xf numFmtId="176" fontId="8" fillId="0" borderId="2" xfId="1" applyNumberFormat="1" applyFont="1" applyFill="1" applyBorder="1" applyAlignment="1">
      <alignment horizontal="right" vertical="center" wrapText="1"/>
    </xf>
    <xf numFmtId="176" fontId="4" fillId="0" borderId="4" xfId="1" applyNumberFormat="1" applyFont="1" applyFill="1" applyBorder="1" applyAlignment="1">
      <alignment horizontal="right" vertical="center" wrapText="1"/>
    </xf>
    <xf numFmtId="176" fontId="4" fillId="0" borderId="26" xfId="1" applyNumberFormat="1" applyFont="1" applyFill="1" applyBorder="1" applyAlignment="1">
      <alignment horizontal="right" vertical="center" wrapText="1"/>
    </xf>
    <xf numFmtId="176" fontId="4" fillId="0" borderId="26" xfId="0" applyNumberFormat="1" applyFont="1" applyBorder="1" applyAlignment="1">
      <alignment horizontal="right" vertical="center"/>
    </xf>
    <xf numFmtId="176" fontId="4" fillId="0" borderId="5" xfId="0" applyNumberFormat="1" applyFont="1" applyFill="1" applyBorder="1" applyAlignment="1">
      <alignment horizontal="right" vertical="center"/>
    </xf>
    <xf numFmtId="176" fontId="4" fillId="0" borderId="2" xfId="0" applyNumberFormat="1" applyFont="1" applyBorder="1" applyAlignment="1"/>
    <xf numFmtId="176" fontId="4" fillId="0" borderId="9" xfId="0" applyNumberFormat="1" applyFont="1" applyBorder="1" applyAlignment="1">
      <alignment horizontal="right" vertical="center"/>
    </xf>
    <xf numFmtId="0" fontId="0" fillId="0" borderId="0" xfId="0" applyFont="1" applyAlignment="1">
      <alignment horizontal="left" vertical="top"/>
    </xf>
    <xf numFmtId="0" fontId="0" fillId="0" borderId="0" xfId="0" applyAlignment="1">
      <alignment horizontal="center" vertical="center"/>
    </xf>
    <xf numFmtId="38" fontId="5" fillId="0" borderId="1" xfId="0" applyNumberFormat="1" applyFont="1" applyBorder="1" applyAlignment="1">
      <alignment horizontal="center" vertical="center"/>
    </xf>
    <xf numFmtId="38" fontId="5" fillId="0" borderId="8" xfId="0" applyNumberFormat="1" applyFont="1" applyBorder="1" applyAlignment="1">
      <alignment horizontal="center" vertical="center"/>
    </xf>
    <xf numFmtId="0" fontId="9"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400050</xdr:colOff>
      <xdr:row>12</xdr:row>
      <xdr:rowOff>142875</xdr:rowOff>
    </xdr:from>
    <xdr:to>
      <xdr:col>2</xdr:col>
      <xdr:colOff>578250</xdr:colOff>
      <xdr:row>14</xdr:row>
      <xdr:rowOff>104775</xdr:rowOff>
    </xdr:to>
    <xdr:sp macro="" textlink="">
      <xdr:nvSpPr>
        <xdr:cNvPr id="3" name="AutoShape 2"/>
        <xdr:cNvSpPr>
          <a:spLocks noChangeArrowheads="1"/>
        </xdr:cNvSpPr>
      </xdr:nvSpPr>
      <xdr:spPr bwMode="auto">
        <a:xfrm>
          <a:off x="676275" y="1619250"/>
          <a:ext cx="864000" cy="323850"/>
        </a:xfrm>
        <a:prstGeom prst="flowChartAlternateProcess">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明朝"/>
              <a:ea typeface="ＭＳ 明朝"/>
            </a:rPr>
            <a:t>玄米</a:t>
          </a:r>
        </a:p>
      </xdr:txBody>
    </xdr:sp>
    <xdr:clientData/>
  </xdr:twoCellAnchor>
  <xdr:twoCellAnchor>
    <xdr:from>
      <xdr:col>3</xdr:col>
      <xdr:colOff>47624</xdr:colOff>
      <xdr:row>12</xdr:row>
      <xdr:rowOff>142875</xdr:rowOff>
    </xdr:from>
    <xdr:to>
      <xdr:col>4</xdr:col>
      <xdr:colOff>225824</xdr:colOff>
      <xdr:row>14</xdr:row>
      <xdr:rowOff>104775</xdr:rowOff>
    </xdr:to>
    <xdr:sp macro="" textlink="">
      <xdr:nvSpPr>
        <xdr:cNvPr id="4" name="AutoShape 3"/>
        <xdr:cNvSpPr>
          <a:spLocks noChangeArrowheads="1"/>
        </xdr:cNvSpPr>
      </xdr:nvSpPr>
      <xdr:spPr bwMode="auto">
        <a:xfrm>
          <a:off x="1695449" y="1619250"/>
          <a:ext cx="864000" cy="323850"/>
        </a:xfrm>
        <a:prstGeom prst="flowChartAlternate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明朝"/>
              <a:ea typeface="ＭＳ 明朝"/>
            </a:rPr>
            <a:t>くず米</a:t>
          </a:r>
        </a:p>
      </xdr:txBody>
    </xdr:sp>
    <xdr:clientData/>
  </xdr:twoCellAnchor>
  <xdr:twoCellAnchor>
    <xdr:from>
      <xdr:col>1</xdr:col>
      <xdr:colOff>142875</xdr:colOff>
      <xdr:row>21</xdr:row>
      <xdr:rowOff>9525</xdr:rowOff>
    </xdr:from>
    <xdr:to>
      <xdr:col>2</xdr:col>
      <xdr:colOff>638175</xdr:colOff>
      <xdr:row>22</xdr:row>
      <xdr:rowOff>152550</xdr:rowOff>
    </xdr:to>
    <xdr:sp macro="" textlink="">
      <xdr:nvSpPr>
        <xdr:cNvPr id="6" name="AutoShape 5"/>
        <xdr:cNvSpPr>
          <a:spLocks noChangeArrowheads="1"/>
        </xdr:cNvSpPr>
      </xdr:nvSpPr>
      <xdr:spPr bwMode="auto">
        <a:xfrm>
          <a:off x="419100" y="3248025"/>
          <a:ext cx="1181100" cy="324000"/>
        </a:xfrm>
        <a:prstGeom prst="flowChartAlternateProcess">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明朝"/>
              <a:ea typeface="ＭＳ 明朝"/>
            </a:rPr>
            <a:t>三等以上相当</a:t>
          </a:r>
        </a:p>
      </xdr:txBody>
    </xdr:sp>
    <xdr:clientData/>
  </xdr:twoCellAnchor>
  <xdr:twoCellAnchor>
    <xdr:from>
      <xdr:col>3</xdr:col>
      <xdr:colOff>57149</xdr:colOff>
      <xdr:row>21</xdr:row>
      <xdr:rowOff>9525</xdr:rowOff>
    </xdr:from>
    <xdr:to>
      <xdr:col>4</xdr:col>
      <xdr:colOff>523874</xdr:colOff>
      <xdr:row>22</xdr:row>
      <xdr:rowOff>152550</xdr:rowOff>
    </xdr:to>
    <xdr:sp macro="" textlink="">
      <xdr:nvSpPr>
        <xdr:cNvPr id="7" name="AutoShape 6"/>
        <xdr:cNvSpPr>
          <a:spLocks noChangeArrowheads="1"/>
        </xdr:cNvSpPr>
      </xdr:nvSpPr>
      <xdr:spPr bwMode="auto">
        <a:xfrm>
          <a:off x="1704974" y="3248025"/>
          <a:ext cx="1152525" cy="324000"/>
        </a:xfrm>
        <a:prstGeom prst="flowChartAlternateProcess">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明朝"/>
              <a:ea typeface="ＭＳ 明朝"/>
            </a:rPr>
            <a:t>規格外相当</a:t>
          </a:r>
        </a:p>
      </xdr:txBody>
    </xdr:sp>
    <xdr:clientData/>
  </xdr:twoCellAnchor>
  <xdr:twoCellAnchor>
    <xdr:from>
      <xdr:col>1</xdr:col>
      <xdr:colOff>628650</xdr:colOff>
      <xdr:row>19</xdr:row>
      <xdr:rowOff>85725</xdr:rowOff>
    </xdr:from>
    <xdr:to>
      <xdr:col>2</xdr:col>
      <xdr:colOff>104775</xdr:colOff>
      <xdr:row>20</xdr:row>
      <xdr:rowOff>133350</xdr:rowOff>
    </xdr:to>
    <xdr:sp macro="" textlink="">
      <xdr:nvSpPr>
        <xdr:cNvPr id="8" name="AutoShape 7"/>
        <xdr:cNvSpPr>
          <a:spLocks noChangeArrowheads="1"/>
        </xdr:cNvSpPr>
      </xdr:nvSpPr>
      <xdr:spPr bwMode="auto">
        <a:xfrm>
          <a:off x="904875" y="2962275"/>
          <a:ext cx="161925" cy="228600"/>
        </a:xfrm>
        <a:prstGeom prst="downArrow">
          <a:avLst>
            <a:gd name="adj1" fmla="val 50000"/>
            <a:gd name="adj2" fmla="val 3529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533400</xdr:colOff>
      <xdr:row>19</xdr:row>
      <xdr:rowOff>95250</xdr:rowOff>
    </xdr:from>
    <xdr:to>
      <xdr:col>4</xdr:col>
      <xdr:colOff>9525</xdr:colOff>
      <xdr:row>20</xdr:row>
      <xdr:rowOff>152400</xdr:rowOff>
    </xdr:to>
    <xdr:sp macro="" textlink="">
      <xdr:nvSpPr>
        <xdr:cNvPr id="9" name="AutoShape 8"/>
        <xdr:cNvSpPr>
          <a:spLocks noChangeArrowheads="1"/>
        </xdr:cNvSpPr>
      </xdr:nvSpPr>
      <xdr:spPr bwMode="auto">
        <a:xfrm>
          <a:off x="2181225" y="2971800"/>
          <a:ext cx="161925" cy="238125"/>
        </a:xfrm>
        <a:prstGeom prst="downArrow">
          <a:avLst>
            <a:gd name="adj1" fmla="val 50000"/>
            <a:gd name="adj2" fmla="val 3676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476250</xdr:colOff>
      <xdr:row>9</xdr:row>
      <xdr:rowOff>76200</xdr:rowOff>
    </xdr:from>
    <xdr:to>
      <xdr:col>4</xdr:col>
      <xdr:colOff>228600</xdr:colOff>
      <xdr:row>11</xdr:row>
      <xdr:rowOff>104775</xdr:rowOff>
    </xdr:to>
    <xdr:sp macro="" textlink="">
      <xdr:nvSpPr>
        <xdr:cNvPr id="32" name="AutoShape 31"/>
        <xdr:cNvSpPr>
          <a:spLocks noChangeArrowheads="1"/>
        </xdr:cNvSpPr>
      </xdr:nvSpPr>
      <xdr:spPr bwMode="auto">
        <a:xfrm>
          <a:off x="752475" y="1009650"/>
          <a:ext cx="1809750" cy="390525"/>
        </a:xfrm>
        <a:custGeom>
          <a:avLst/>
          <a:gdLst>
            <a:gd name="G0" fmla="+- 4343 0 0"/>
            <a:gd name="G1" fmla="+- 21600 0 4343"/>
            <a:gd name="G2" fmla="*/ 4343 1 2"/>
            <a:gd name="G3" fmla="+- 21600 0 G2"/>
            <a:gd name="G4" fmla="+/ 4343 21600 2"/>
            <a:gd name="G5" fmla="+/ G1 0 2"/>
            <a:gd name="G6" fmla="*/ 21600 21600 4343"/>
            <a:gd name="G7" fmla="*/ G6 1 2"/>
            <a:gd name="G8" fmla="+- 21600 0 G7"/>
            <a:gd name="G9" fmla="*/ 21600 1 2"/>
            <a:gd name="G10" fmla="+- 4343 0 G9"/>
            <a:gd name="G11" fmla="?: G10 G8 0"/>
            <a:gd name="G12" fmla="?: G10 G7 21600"/>
            <a:gd name="T0" fmla="*/ 19428 w 21600"/>
            <a:gd name="T1" fmla="*/ 10800 h 21600"/>
            <a:gd name="T2" fmla="*/ 10800 w 21600"/>
            <a:gd name="T3" fmla="*/ 21600 h 21600"/>
            <a:gd name="T4" fmla="*/ 2172 w 21600"/>
            <a:gd name="T5" fmla="*/ 10800 h 21600"/>
            <a:gd name="T6" fmla="*/ 10800 w 21600"/>
            <a:gd name="T7" fmla="*/ 0 h 21600"/>
            <a:gd name="T8" fmla="*/ 3972 w 21600"/>
            <a:gd name="T9" fmla="*/ 3972 h 21600"/>
            <a:gd name="T10" fmla="*/ 17628 w 21600"/>
            <a:gd name="T11" fmla="*/ 17628 h 21600"/>
          </a:gdLst>
          <a:ahLst/>
          <a:cxnLst>
            <a:cxn ang="0">
              <a:pos x="T0" y="T1"/>
            </a:cxn>
            <a:cxn ang="0">
              <a:pos x="T2" y="T3"/>
            </a:cxn>
            <a:cxn ang="0">
              <a:pos x="T4" y="T5"/>
            </a:cxn>
            <a:cxn ang="0">
              <a:pos x="T6" y="T7"/>
            </a:cxn>
          </a:cxnLst>
          <a:rect l="T8" t="T9" r="T10" b="T11"/>
          <a:pathLst>
            <a:path w="21600" h="21600">
              <a:moveTo>
                <a:pt x="0" y="0"/>
              </a:moveTo>
              <a:lnTo>
                <a:pt x="4343" y="21600"/>
              </a:lnTo>
              <a:lnTo>
                <a:pt x="17257" y="21600"/>
              </a:lnTo>
              <a:lnTo>
                <a:pt x="2160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lnSpc>
              <a:spcPts val="1400"/>
            </a:lnSpc>
            <a:defRPr sz="1000"/>
          </a:pPr>
          <a:r>
            <a:rPr lang="ja-JP" altLang="en-US" sz="1200" b="0" i="0" u="none" strike="noStrike" baseline="0">
              <a:solidFill>
                <a:srgbClr val="000000"/>
              </a:solidFill>
              <a:latin typeface="ＭＳ 明朝"/>
              <a:ea typeface="ＭＳ 明朝"/>
            </a:rPr>
            <a:t>損害評価</a:t>
          </a:r>
        </a:p>
      </xdr:txBody>
    </xdr:sp>
    <xdr:clientData/>
  </xdr:twoCellAnchor>
  <xdr:twoCellAnchor>
    <xdr:from>
      <xdr:col>5</xdr:col>
      <xdr:colOff>19050</xdr:colOff>
      <xdr:row>9</xdr:row>
      <xdr:rowOff>114298</xdr:rowOff>
    </xdr:from>
    <xdr:to>
      <xdr:col>7</xdr:col>
      <xdr:colOff>762000</xdr:colOff>
      <xdr:row>15</xdr:row>
      <xdr:rowOff>142875</xdr:rowOff>
    </xdr:to>
    <xdr:sp macro="" textlink="">
      <xdr:nvSpPr>
        <xdr:cNvPr id="33" name="AutoShape 32"/>
        <xdr:cNvSpPr>
          <a:spLocks noChangeArrowheads="1"/>
        </xdr:cNvSpPr>
      </xdr:nvSpPr>
      <xdr:spPr bwMode="auto">
        <a:xfrm>
          <a:off x="3038475" y="2238373"/>
          <a:ext cx="2667000" cy="1114427"/>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72000" tIns="72000" rIns="72000" bIns="0" anchor="t" upright="1"/>
        <a:lstStyle/>
        <a:p>
          <a:r>
            <a:rPr lang="ja-JP" altLang="en-US" sz="1200">
              <a:effectLst/>
              <a:latin typeface="ＭＳ Ｐ明朝" panose="02020600040205080304" pitchFamily="18" charset="-128"/>
              <a:ea typeface="ＭＳ Ｐ明朝" panose="02020600040205080304" pitchFamily="18" charset="-128"/>
              <a:cs typeface="+mn-cs"/>
            </a:rPr>
            <a:t>　</a:t>
          </a:r>
          <a:r>
            <a:rPr lang="ja-JP" altLang="ja-JP" sz="1200">
              <a:effectLst/>
              <a:latin typeface="ＭＳ Ｐ明朝" panose="02020600040205080304" pitchFamily="18" charset="-128"/>
              <a:ea typeface="ＭＳ Ｐ明朝" panose="02020600040205080304" pitchFamily="18" charset="-128"/>
              <a:cs typeface="+mn-cs"/>
            </a:rPr>
            <a:t>被害申告圃場のうち、実測調査を行った筆は、１．８５㎜でふるい選別し、ふるい目上に残る米を玄米とし見込収穫量を算定する。</a:t>
          </a:r>
          <a:endParaRPr lang="ja-JP" altLang="ja-JP" sz="1200">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666750</xdr:colOff>
      <xdr:row>16</xdr:row>
      <xdr:rowOff>152400</xdr:rowOff>
    </xdr:from>
    <xdr:to>
      <xdr:col>4</xdr:col>
      <xdr:colOff>0</xdr:colOff>
      <xdr:row>19</xdr:row>
      <xdr:rowOff>95250</xdr:rowOff>
    </xdr:to>
    <xdr:sp macro="" textlink="">
      <xdr:nvSpPr>
        <xdr:cNvPr id="34" name="AutoShape 33"/>
        <xdr:cNvSpPr>
          <a:spLocks noChangeArrowheads="1"/>
        </xdr:cNvSpPr>
      </xdr:nvSpPr>
      <xdr:spPr bwMode="auto">
        <a:xfrm>
          <a:off x="942975" y="2486025"/>
          <a:ext cx="1390650" cy="485775"/>
        </a:xfrm>
        <a:prstGeom prst="flowChartDecision">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明朝"/>
              <a:ea typeface="ＭＳ 明朝"/>
            </a:rPr>
            <a:t>品位検査</a:t>
          </a:r>
        </a:p>
      </xdr:txBody>
    </xdr:sp>
    <xdr:clientData/>
  </xdr:twoCellAnchor>
  <xdr:twoCellAnchor>
    <xdr:from>
      <xdr:col>2</xdr:col>
      <xdr:colOff>238125</xdr:colOff>
      <xdr:row>11</xdr:row>
      <xdr:rowOff>161925</xdr:rowOff>
    </xdr:from>
    <xdr:to>
      <xdr:col>2</xdr:col>
      <xdr:colOff>390525</xdr:colOff>
      <xdr:row>12</xdr:row>
      <xdr:rowOff>104775</xdr:rowOff>
    </xdr:to>
    <xdr:sp macro="" textlink="">
      <xdr:nvSpPr>
        <xdr:cNvPr id="52" name="AutoShape 51"/>
        <xdr:cNvSpPr>
          <a:spLocks noChangeArrowheads="1"/>
        </xdr:cNvSpPr>
      </xdr:nvSpPr>
      <xdr:spPr bwMode="auto">
        <a:xfrm>
          <a:off x="1200150" y="1457325"/>
          <a:ext cx="152400" cy="12382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247650</xdr:colOff>
      <xdr:row>11</xdr:row>
      <xdr:rowOff>171450</xdr:rowOff>
    </xdr:from>
    <xdr:to>
      <xdr:col>3</xdr:col>
      <xdr:colOff>400050</xdr:colOff>
      <xdr:row>12</xdr:row>
      <xdr:rowOff>114300</xdr:rowOff>
    </xdr:to>
    <xdr:sp macro="" textlink="">
      <xdr:nvSpPr>
        <xdr:cNvPr id="53" name="AutoShape 52"/>
        <xdr:cNvSpPr>
          <a:spLocks noChangeArrowheads="1"/>
        </xdr:cNvSpPr>
      </xdr:nvSpPr>
      <xdr:spPr bwMode="auto">
        <a:xfrm>
          <a:off x="1895475" y="1466850"/>
          <a:ext cx="152400" cy="12382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38100</xdr:colOff>
      <xdr:row>8</xdr:row>
      <xdr:rowOff>0</xdr:rowOff>
    </xdr:from>
    <xdr:to>
      <xdr:col>7</xdr:col>
      <xdr:colOff>942975</xdr:colOff>
      <xdr:row>34</xdr:row>
      <xdr:rowOff>95250</xdr:rowOff>
    </xdr:to>
    <xdr:sp macro="" textlink="">
      <xdr:nvSpPr>
        <xdr:cNvPr id="54" name="Rectangle 53"/>
        <xdr:cNvSpPr>
          <a:spLocks noChangeArrowheads="1"/>
        </xdr:cNvSpPr>
      </xdr:nvSpPr>
      <xdr:spPr bwMode="auto">
        <a:xfrm>
          <a:off x="38100" y="2057400"/>
          <a:ext cx="5848350" cy="49815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107189</xdr:colOff>
      <xdr:row>15</xdr:row>
      <xdr:rowOff>33087</xdr:rowOff>
    </xdr:from>
    <xdr:to>
      <xdr:col>2</xdr:col>
      <xdr:colOff>455715</xdr:colOff>
      <xdr:row>17</xdr:row>
      <xdr:rowOff>13992</xdr:rowOff>
    </xdr:to>
    <xdr:sp macro="" textlink="">
      <xdr:nvSpPr>
        <xdr:cNvPr id="56" name="AutoShape 55"/>
        <xdr:cNvSpPr>
          <a:spLocks noChangeArrowheads="1"/>
        </xdr:cNvSpPr>
      </xdr:nvSpPr>
      <xdr:spPr bwMode="auto">
        <a:xfrm rot="19898162">
          <a:off x="1069214" y="2185737"/>
          <a:ext cx="348526" cy="342855"/>
        </a:xfrm>
        <a:prstGeom prst="downArrow">
          <a:avLst>
            <a:gd name="adj1" fmla="val 50000"/>
            <a:gd name="adj2" fmla="val 3382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126285</xdr:colOff>
      <xdr:row>23</xdr:row>
      <xdr:rowOff>6071</xdr:rowOff>
    </xdr:from>
    <xdr:to>
      <xdr:col>3</xdr:col>
      <xdr:colOff>315460</xdr:colOff>
      <xdr:row>24</xdr:row>
      <xdr:rowOff>152400</xdr:rowOff>
    </xdr:to>
    <xdr:sp macro="" textlink="">
      <xdr:nvSpPr>
        <xdr:cNvPr id="118" name="下矢印 117"/>
        <xdr:cNvSpPr/>
      </xdr:nvSpPr>
      <xdr:spPr bwMode="auto">
        <a:xfrm rot="2321732">
          <a:off x="1774110" y="3606521"/>
          <a:ext cx="189175" cy="327304"/>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0</xdr:colOff>
      <xdr:row>25</xdr:row>
      <xdr:rowOff>0</xdr:rowOff>
    </xdr:from>
    <xdr:to>
      <xdr:col>4</xdr:col>
      <xdr:colOff>180976</xdr:colOff>
      <xdr:row>29</xdr:row>
      <xdr:rowOff>28576</xdr:rowOff>
    </xdr:to>
    <xdr:sp macro="" textlink="">
      <xdr:nvSpPr>
        <xdr:cNvPr id="117" name="フローチャート : 記憶データ 85"/>
        <xdr:cNvSpPr/>
      </xdr:nvSpPr>
      <xdr:spPr bwMode="auto">
        <a:xfrm>
          <a:off x="962025" y="3962400"/>
          <a:ext cx="1552576" cy="752476"/>
        </a:xfrm>
        <a:prstGeom prst="flowChartOnlineStorag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90484</xdr:colOff>
      <xdr:row>25</xdr:row>
      <xdr:rowOff>123826</xdr:rowOff>
    </xdr:from>
    <xdr:to>
      <xdr:col>2</xdr:col>
      <xdr:colOff>376234</xdr:colOff>
      <xdr:row>28</xdr:row>
      <xdr:rowOff>57151</xdr:rowOff>
    </xdr:to>
    <xdr:sp macro="" textlink="">
      <xdr:nvSpPr>
        <xdr:cNvPr id="119" name="フローチャート : 論理積ゲート 86"/>
        <xdr:cNvSpPr/>
      </xdr:nvSpPr>
      <xdr:spPr bwMode="auto">
        <a:xfrm flipH="1" flipV="1">
          <a:off x="1052509" y="4086226"/>
          <a:ext cx="285750" cy="476250"/>
        </a:xfrm>
        <a:prstGeom prst="flowChartDelay">
          <a:avLst/>
        </a:prstGeom>
        <a:solidFill>
          <a:schemeClr val="tx2">
            <a:lumMod val="40000"/>
            <a:lumOff val="6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428626</xdr:colOff>
      <xdr:row>26</xdr:row>
      <xdr:rowOff>19051</xdr:rowOff>
    </xdr:from>
    <xdr:to>
      <xdr:col>3</xdr:col>
      <xdr:colOff>581026</xdr:colOff>
      <xdr:row>27</xdr:row>
      <xdr:rowOff>133352</xdr:rowOff>
    </xdr:to>
    <xdr:sp macro="" textlink="">
      <xdr:nvSpPr>
        <xdr:cNvPr id="120" name="AutoShape 45"/>
        <xdr:cNvSpPr>
          <a:spLocks noChangeArrowheads="1"/>
        </xdr:cNvSpPr>
      </xdr:nvSpPr>
      <xdr:spPr bwMode="auto">
        <a:xfrm>
          <a:off x="1390651" y="4162426"/>
          <a:ext cx="838200" cy="295276"/>
        </a:xfrm>
        <a:prstGeom prst="flowChartAlternateProcess">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穀粒判別機</a:t>
          </a:r>
        </a:p>
      </xdr:txBody>
    </xdr:sp>
    <xdr:clientData/>
  </xdr:twoCellAnchor>
  <xdr:twoCellAnchor>
    <xdr:from>
      <xdr:col>5</xdr:col>
      <xdr:colOff>28574</xdr:colOff>
      <xdr:row>19</xdr:row>
      <xdr:rowOff>123825</xdr:rowOff>
    </xdr:from>
    <xdr:to>
      <xdr:col>7</xdr:col>
      <xdr:colOff>800100</xdr:colOff>
      <xdr:row>30</xdr:row>
      <xdr:rowOff>28575</xdr:rowOff>
    </xdr:to>
    <xdr:sp macro="" textlink="">
      <xdr:nvSpPr>
        <xdr:cNvPr id="121" name="AutoShape 34"/>
        <xdr:cNvSpPr>
          <a:spLocks noChangeArrowheads="1"/>
        </xdr:cNvSpPr>
      </xdr:nvSpPr>
      <xdr:spPr bwMode="auto">
        <a:xfrm>
          <a:off x="3047999" y="3000375"/>
          <a:ext cx="2695576" cy="1895475"/>
        </a:xfrm>
        <a:prstGeom prst="foldedCorner">
          <a:avLst>
            <a:gd name="adj" fmla="val 966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72000" tIns="72000" rIns="72000" bIns="0" anchor="t" upright="1"/>
        <a:lstStyle/>
        <a:p>
          <a:r>
            <a:rPr lang="en-US" altLang="ja-JP" sz="1200">
              <a:effectLst/>
              <a:latin typeface="ＭＳ Ｐ明朝" panose="02020600040205080304" pitchFamily="18" charset="-128"/>
              <a:ea typeface="ＭＳ Ｐ明朝" panose="02020600040205080304" pitchFamily="18" charset="-128"/>
              <a:cs typeface="+mn-cs"/>
            </a:rPr>
            <a:t>【</a:t>
          </a:r>
          <a:r>
            <a:rPr lang="ja-JP" altLang="en-US" sz="1200">
              <a:effectLst/>
              <a:latin typeface="ＭＳ Ｐ明朝" panose="02020600040205080304" pitchFamily="18" charset="-128"/>
              <a:ea typeface="ＭＳ Ｐ明朝" panose="02020600040205080304" pitchFamily="18" charset="-128"/>
              <a:cs typeface="+mn-cs"/>
            </a:rPr>
            <a:t>特例措置</a:t>
          </a:r>
          <a:r>
            <a:rPr lang="en-US" altLang="ja-JP" sz="1200">
              <a:effectLst/>
              <a:latin typeface="ＭＳ Ｐ明朝" panose="02020600040205080304" pitchFamily="18" charset="-128"/>
              <a:ea typeface="ＭＳ Ｐ明朝" panose="02020600040205080304" pitchFamily="18" charset="-128"/>
              <a:cs typeface="+mn-cs"/>
            </a:rPr>
            <a:t>】</a:t>
          </a:r>
          <a:r>
            <a:rPr lang="ja-JP" altLang="en-US" sz="1200">
              <a:effectLst/>
              <a:latin typeface="ＭＳ Ｐ明朝" panose="02020600040205080304" pitchFamily="18" charset="-128"/>
              <a:ea typeface="ＭＳ Ｐ明朝" panose="02020600040205080304" pitchFamily="18" charset="-128"/>
              <a:cs typeface="+mn-cs"/>
            </a:rPr>
            <a:t>　</a:t>
          </a:r>
          <a:endParaRPr lang="en-US" altLang="ja-JP" sz="1200">
            <a:effectLst/>
            <a:latin typeface="ＭＳ Ｐ明朝" panose="02020600040205080304" pitchFamily="18" charset="-128"/>
            <a:ea typeface="ＭＳ Ｐ明朝" panose="02020600040205080304" pitchFamily="18" charset="-128"/>
            <a:cs typeface="+mn-cs"/>
          </a:endParaRPr>
        </a:p>
        <a:p>
          <a:r>
            <a:rPr lang="ja-JP" altLang="en-US" sz="1200">
              <a:effectLst/>
              <a:latin typeface="ＭＳ Ｐ明朝" panose="02020600040205080304" pitchFamily="18" charset="-128"/>
              <a:ea typeface="ＭＳ Ｐ明朝" panose="02020600040205080304" pitchFamily="18" charset="-128"/>
              <a:cs typeface="+mn-cs"/>
            </a:rPr>
            <a:t>　</a:t>
          </a:r>
          <a:r>
            <a:rPr lang="ja-JP" altLang="ja-JP" sz="1200">
              <a:effectLst/>
              <a:latin typeface="ＭＳ Ｐ明朝" panose="02020600040205080304" pitchFamily="18" charset="-128"/>
              <a:ea typeface="ＭＳ Ｐ明朝" panose="02020600040205080304" pitchFamily="18" charset="-128"/>
              <a:cs typeface="+mn-cs"/>
            </a:rPr>
            <a:t>実測調査した玄米が規格外相当の場合は、</a:t>
          </a:r>
          <a:r>
            <a:rPr lang="ja-JP" altLang="ja-JP" sz="1200" b="0" i="0" baseline="0">
              <a:effectLst/>
              <a:latin typeface="ＭＳ Ｐ明朝" panose="02020600040205080304" pitchFamily="18" charset="-128"/>
              <a:ea typeface="ＭＳ Ｐ明朝" panose="02020600040205080304" pitchFamily="18" charset="-128"/>
              <a:cs typeface="+mn-cs"/>
            </a:rPr>
            <a:t>穀粒判別機により整粒とそれ以外の粒に区分し、</a:t>
          </a:r>
          <a:r>
            <a:rPr lang="ja-JP" altLang="ja-JP" sz="1200">
              <a:effectLst/>
              <a:latin typeface="ＭＳ Ｐ明朝" panose="02020600040205080304" pitchFamily="18" charset="-128"/>
              <a:ea typeface="ＭＳ Ｐ明朝" panose="02020600040205080304" pitchFamily="18" charset="-128"/>
              <a:cs typeface="+mn-cs"/>
            </a:rPr>
            <a:t>整粒の割合から三等相当となるよう計算する。</a:t>
          </a:r>
          <a:endParaRPr lang="ja-JP" altLang="ja-JP" sz="1200">
            <a:effectLst/>
            <a:latin typeface="ＭＳ Ｐ明朝" panose="02020600040205080304" pitchFamily="18" charset="-128"/>
            <a:ea typeface="ＭＳ Ｐ明朝" panose="02020600040205080304" pitchFamily="18" charset="-128"/>
          </a:endParaRPr>
        </a:p>
        <a:p>
          <a:r>
            <a:rPr lang="ja-JP" altLang="ja-JP" sz="1200">
              <a:effectLst/>
              <a:latin typeface="ＭＳ Ｐ明朝" panose="02020600040205080304" pitchFamily="18" charset="-128"/>
              <a:ea typeface="ＭＳ Ｐ明朝" panose="02020600040205080304" pitchFamily="18" charset="-128"/>
              <a:cs typeface="+mn-cs"/>
            </a:rPr>
            <a:t>　計算結果を基に市町村単位に平均単収差を求め見込収穫量から減算する。</a:t>
          </a:r>
          <a:endParaRPr lang="ja-JP" altLang="ja-JP" sz="1200">
            <a:effectLst/>
            <a:latin typeface="ＭＳ Ｐ明朝" panose="02020600040205080304" pitchFamily="18" charset="-128"/>
            <a:ea typeface="ＭＳ Ｐ明朝" panose="02020600040205080304" pitchFamily="18" charset="-128"/>
          </a:endParaRPr>
        </a:p>
      </xdr:txBody>
    </xdr:sp>
    <xdr:clientData/>
  </xdr:twoCellAnchor>
  <xdr:twoCellAnchor>
    <xdr:from>
      <xdr:col>0</xdr:col>
      <xdr:colOff>209550</xdr:colOff>
      <xdr:row>3</xdr:row>
      <xdr:rowOff>104775</xdr:rowOff>
    </xdr:from>
    <xdr:to>
      <xdr:col>7</xdr:col>
      <xdr:colOff>838200</xdr:colOff>
      <xdr:row>6</xdr:row>
      <xdr:rowOff>133350</xdr:rowOff>
    </xdr:to>
    <xdr:sp macro="" textlink="">
      <xdr:nvSpPr>
        <xdr:cNvPr id="2" name="正方形/長方形 1"/>
        <xdr:cNvSpPr/>
      </xdr:nvSpPr>
      <xdr:spPr bwMode="auto">
        <a:xfrm>
          <a:off x="209550" y="419100"/>
          <a:ext cx="5572125" cy="12001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200">
              <a:effectLst/>
              <a:latin typeface="ＭＳ Ｐ明朝" panose="02020600040205080304" pitchFamily="18" charset="-128"/>
              <a:ea typeface="ＭＳ Ｐ明朝" panose="02020600040205080304" pitchFamily="18" charset="-128"/>
              <a:cs typeface="+mn-cs"/>
            </a:rPr>
            <a:t>【農作物共済損害評価要綱】</a:t>
          </a:r>
        </a:p>
        <a:p>
          <a:r>
            <a:rPr lang="ja-JP" altLang="ja-JP" sz="1200">
              <a:effectLst/>
              <a:latin typeface="ＭＳ Ｐ明朝" panose="02020600040205080304" pitchFamily="18" charset="-128"/>
              <a:ea typeface="ＭＳ Ｐ明朝" panose="02020600040205080304" pitchFamily="18" charset="-128"/>
              <a:cs typeface="+mn-cs"/>
            </a:rPr>
            <a:t>損害評価の特例</a:t>
          </a:r>
        </a:p>
        <a:p>
          <a:r>
            <a:rPr lang="ja-JP" altLang="ja-JP" sz="1200">
              <a:effectLst/>
              <a:latin typeface="ＭＳ Ｐ明朝" panose="02020600040205080304" pitchFamily="18" charset="-128"/>
              <a:ea typeface="ＭＳ Ｐ明朝" panose="02020600040205080304" pitchFamily="18" charset="-128"/>
              <a:cs typeface="+mn-cs"/>
            </a:rPr>
            <a:t>　　共済事故により、規格外の米又は麦が多く発生した場合のほか、この要綱に規定する方法により損害評価を行うことができない特異な損害が広範囲にかつ多数発生した場合は、経営局長の承認を得た方法により行うことができる。</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abSelected="1" workbookViewId="0">
      <selection activeCell="L21" sqref="L21"/>
    </sheetView>
  </sheetViews>
  <sheetFormatPr defaultRowHeight="14.25" x14ac:dyDescent="0.15"/>
  <cols>
    <col min="1" max="1" width="3.625" customWidth="1"/>
    <col min="7" max="7" width="16.25" customWidth="1"/>
    <col min="8" max="8" width="14.125" customWidth="1"/>
  </cols>
  <sheetData>
    <row r="1" spans="1:8" ht="18" customHeight="1" x14ac:dyDescent="0.15">
      <c r="H1" s="55"/>
    </row>
    <row r="2" spans="1:8" ht="18" customHeight="1" x14ac:dyDescent="0.15"/>
    <row r="3" spans="1:8" ht="24.75" customHeight="1" x14ac:dyDescent="0.15">
      <c r="A3" s="51" t="s">
        <v>31</v>
      </c>
      <c r="B3" s="51"/>
      <c r="C3" s="51"/>
      <c r="D3" s="51"/>
      <c r="E3" s="51"/>
      <c r="F3" s="51"/>
      <c r="G3" s="51"/>
      <c r="H3" s="51"/>
    </row>
    <row r="4" spans="1:8" ht="30.75" customHeight="1" x14ac:dyDescent="0.15">
      <c r="A4" s="2"/>
      <c r="B4" s="2"/>
      <c r="C4" s="2"/>
      <c r="D4" s="2"/>
      <c r="E4" s="2"/>
      <c r="F4" s="2"/>
      <c r="G4" s="2"/>
      <c r="H4" s="2"/>
    </row>
    <row r="5" spans="1:8" ht="30.75" customHeight="1" x14ac:dyDescent="0.15">
      <c r="A5" s="2"/>
      <c r="B5" s="2"/>
      <c r="C5" s="2"/>
      <c r="D5" s="2"/>
      <c r="E5" s="2"/>
      <c r="F5" s="2"/>
      <c r="G5" s="2"/>
      <c r="H5" s="2"/>
    </row>
    <row r="6" spans="1:8" ht="30.75" customHeight="1" x14ac:dyDescent="0.15">
      <c r="A6" s="2"/>
      <c r="B6" s="2"/>
      <c r="C6" s="2"/>
      <c r="D6" s="2"/>
      <c r="E6" s="2"/>
      <c r="F6" s="2"/>
      <c r="G6" s="2"/>
      <c r="H6" s="2"/>
    </row>
    <row r="7" spans="1:8" ht="16.5" customHeight="1" x14ac:dyDescent="0.15">
      <c r="A7" s="2"/>
      <c r="B7" s="2"/>
      <c r="C7" s="2"/>
      <c r="D7" s="2"/>
      <c r="E7" s="2"/>
      <c r="F7" s="2"/>
      <c r="G7" s="2"/>
      <c r="H7" s="2"/>
    </row>
    <row r="8" spans="1:8" ht="5.25" customHeight="1" x14ac:dyDescent="0.15">
      <c r="A8" s="1"/>
      <c r="B8" s="1"/>
      <c r="C8" s="1"/>
      <c r="D8" s="1"/>
      <c r="E8" s="1"/>
      <c r="F8" s="1"/>
      <c r="G8" s="1"/>
      <c r="H8" s="1"/>
    </row>
    <row r="31" spans="1:8" x14ac:dyDescent="0.15">
      <c r="B31" t="s">
        <v>0</v>
      </c>
    </row>
    <row r="32" spans="1:8" x14ac:dyDescent="0.15">
      <c r="A32" s="5" t="s">
        <v>5</v>
      </c>
      <c r="B32" s="5"/>
      <c r="C32" s="5"/>
      <c r="D32" s="5"/>
      <c r="E32" s="5"/>
      <c r="F32" s="52" t="s">
        <v>4</v>
      </c>
      <c r="G32" s="52"/>
      <c r="H32" s="5"/>
    </row>
    <row r="33" spans="1:8" x14ac:dyDescent="0.15">
      <c r="A33" s="5"/>
      <c r="B33" s="5" t="s">
        <v>1</v>
      </c>
      <c r="C33" s="5"/>
      <c r="D33" s="5" t="s">
        <v>2</v>
      </c>
      <c r="E33" s="5"/>
      <c r="F33" s="52" t="s">
        <v>3</v>
      </c>
      <c r="G33" s="52"/>
      <c r="H33" s="5"/>
    </row>
    <row r="37" spans="1:8" x14ac:dyDescent="0.15">
      <c r="A37" s="3"/>
    </row>
    <row r="38" spans="1:8" x14ac:dyDescent="0.15">
      <c r="A38" s="3"/>
    </row>
    <row r="53" spans="1:1" x14ac:dyDescent="0.15">
      <c r="A53" s="3"/>
    </row>
    <row r="54" spans="1:1" x14ac:dyDescent="0.15">
      <c r="A54" s="4"/>
    </row>
  </sheetData>
  <mergeCells count="3">
    <mergeCell ref="A3:H3"/>
    <mergeCell ref="F32:G32"/>
    <mergeCell ref="F33:G33"/>
  </mergeCells>
  <phoneticPr fontId="3"/>
  <pageMargins left="0.74803149606299213" right="0.31496062992125984" top="0.43307086614173229" bottom="0.39370078740157483" header="0.51181102362204722" footer="0.31496062992125984"/>
  <pageSetup paperSize="9" scale="105" firstPageNumber="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showGridLines="0" zoomScale="85" zoomScaleNormal="85" workbookViewId="0">
      <selection activeCell="I10" sqref="I10"/>
    </sheetView>
  </sheetViews>
  <sheetFormatPr defaultRowHeight="14.25" x14ac:dyDescent="0.15"/>
  <cols>
    <col min="1" max="1" width="4.625" customWidth="1"/>
    <col min="2" max="5" width="13.625" customWidth="1"/>
    <col min="6" max="6" width="15.625" customWidth="1"/>
  </cols>
  <sheetData>
    <row r="2" spans="2:6" ht="22.5" customHeight="1" x14ac:dyDescent="0.15">
      <c r="B2" s="5" t="s">
        <v>23</v>
      </c>
    </row>
    <row r="3" spans="2:6" ht="35.1" customHeight="1" x14ac:dyDescent="0.15">
      <c r="B3" s="37" t="s">
        <v>6</v>
      </c>
      <c r="C3" s="38" t="s">
        <v>20</v>
      </c>
      <c r="D3" s="39" t="s">
        <v>7</v>
      </c>
      <c r="E3" s="40" t="s">
        <v>8</v>
      </c>
      <c r="F3" s="41" t="s">
        <v>9</v>
      </c>
    </row>
    <row r="4" spans="2:6" x14ac:dyDescent="0.15">
      <c r="B4" s="6"/>
      <c r="C4" s="7" t="s">
        <v>10</v>
      </c>
      <c r="D4" s="8" t="s">
        <v>11</v>
      </c>
      <c r="E4" s="9" t="s">
        <v>12</v>
      </c>
      <c r="F4" s="44" t="s">
        <v>26</v>
      </c>
    </row>
    <row r="5" spans="2:6" ht="20.100000000000001" customHeight="1" x14ac:dyDescent="0.15">
      <c r="B5" s="10" t="s">
        <v>13</v>
      </c>
      <c r="C5" s="11">
        <v>66</v>
      </c>
      <c r="D5" s="12">
        <v>5092.1000000000004</v>
      </c>
      <c r="E5" s="13">
        <v>58264</v>
      </c>
      <c r="F5" s="31">
        <v>12173120</v>
      </c>
    </row>
    <row r="6" spans="2:6" ht="20.100000000000001" customHeight="1" x14ac:dyDescent="0.15">
      <c r="B6" s="14" t="s">
        <v>14</v>
      </c>
      <c r="C6" s="15">
        <v>70</v>
      </c>
      <c r="D6" s="16">
        <v>2991.4</v>
      </c>
      <c r="E6" s="17">
        <v>47774</v>
      </c>
      <c r="F6" s="32">
        <v>10915478</v>
      </c>
    </row>
    <row r="7" spans="2:6" ht="20.100000000000001" customHeight="1" x14ac:dyDescent="0.15">
      <c r="B7" s="14" t="s">
        <v>15</v>
      </c>
      <c r="C7" s="18">
        <v>28</v>
      </c>
      <c r="D7" s="19">
        <v>1538.1</v>
      </c>
      <c r="E7" s="20">
        <v>10769</v>
      </c>
      <c r="F7" s="33">
        <v>2466101</v>
      </c>
    </row>
    <row r="8" spans="2:6" ht="20.100000000000001" customHeight="1" x14ac:dyDescent="0.15">
      <c r="B8" s="14" t="s">
        <v>16</v>
      </c>
      <c r="C8" s="18">
        <v>182</v>
      </c>
      <c r="D8" s="19">
        <v>8699.5000000000018</v>
      </c>
      <c r="E8" s="20">
        <v>103768</v>
      </c>
      <c r="F8" s="33">
        <v>22326328</v>
      </c>
    </row>
    <row r="9" spans="2:6" ht="20.100000000000001" customHeight="1" x14ac:dyDescent="0.15">
      <c r="B9" s="14" t="s">
        <v>17</v>
      </c>
      <c r="C9" s="18">
        <v>187</v>
      </c>
      <c r="D9" s="19">
        <v>13784.600000000002</v>
      </c>
      <c r="E9" s="20">
        <v>127228</v>
      </c>
      <c r="F9" s="33">
        <v>28948504</v>
      </c>
    </row>
    <row r="10" spans="2:6" ht="20.100000000000001" customHeight="1" x14ac:dyDescent="0.15">
      <c r="B10" s="21" t="s">
        <v>18</v>
      </c>
      <c r="C10" s="22">
        <v>120</v>
      </c>
      <c r="D10" s="23">
        <v>6136.2000000000007</v>
      </c>
      <c r="E10" s="24">
        <v>76365</v>
      </c>
      <c r="F10" s="34">
        <v>17240925</v>
      </c>
    </row>
    <row r="11" spans="2:6" x14ac:dyDescent="0.15">
      <c r="B11" s="53" t="s">
        <v>19</v>
      </c>
      <c r="C11" s="25">
        <v>626</v>
      </c>
      <c r="D11" s="26"/>
      <c r="E11" s="27"/>
      <c r="F11" s="35"/>
    </row>
    <row r="12" spans="2:6" ht="20.100000000000001" customHeight="1" x14ac:dyDescent="0.15">
      <c r="B12" s="54"/>
      <c r="C12" s="28">
        <f t="shared" ref="C12:F12" si="0">SUM(C5:C10)</f>
        <v>653</v>
      </c>
      <c r="D12" s="29">
        <f t="shared" si="0"/>
        <v>38241.900000000009</v>
      </c>
      <c r="E12" s="30">
        <f t="shared" si="0"/>
        <v>424168</v>
      </c>
      <c r="F12" s="36">
        <f t="shared" si="0"/>
        <v>94070456</v>
      </c>
    </row>
    <row r="14" spans="2:6" ht="22.5" customHeight="1" x14ac:dyDescent="0.15">
      <c r="B14" s="5" t="s">
        <v>24</v>
      </c>
    </row>
    <row r="15" spans="2:6" ht="35.1" customHeight="1" x14ac:dyDescent="0.15">
      <c r="B15" s="37" t="s">
        <v>6</v>
      </c>
      <c r="C15" s="38" t="s">
        <v>20</v>
      </c>
      <c r="D15" s="39" t="s">
        <v>7</v>
      </c>
      <c r="E15" s="40" t="s">
        <v>8</v>
      </c>
      <c r="F15" s="41" t="s">
        <v>9</v>
      </c>
    </row>
    <row r="16" spans="2:6" x14ac:dyDescent="0.15">
      <c r="B16" s="6"/>
      <c r="C16" s="7" t="s">
        <v>10</v>
      </c>
      <c r="D16" s="8" t="s">
        <v>21</v>
      </c>
      <c r="E16" s="9" t="s">
        <v>22</v>
      </c>
      <c r="F16" s="44" t="s">
        <v>26</v>
      </c>
    </row>
    <row r="17" spans="2:6" ht="20.100000000000001" customHeight="1" x14ac:dyDescent="0.15">
      <c r="B17" s="10" t="s">
        <v>13</v>
      </c>
      <c r="C17" s="11">
        <v>68</v>
      </c>
      <c r="D17" s="12">
        <v>7457.2</v>
      </c>
      <c r="E17" s="13">
        <v>69854</v>
      </c>
      <c r="F17" s="31">
        <v>14818182</v>
      </c>
    </row>
    <row r="18" spans="2:6" ht="20.100000000000001" customHeight="1" x14ac:dyDescent="0.15">
      <c r="B18" s="14" t="s">
        <v>14</v>
      </c>
      <c r="C18" s="15">
        <v>74</v>
      </c>
      <c r="D18" s="16">
        <v>5478.2999999999993</v>
      </c>
      <c r="E18" s="17">
        <v>55903</v>
      </c>
      <c r="F18" s="32">
        <v>12774991</v>
      </c>
    </row>
    <row r="19" spans="2:6" ht="20.100000000000001" customHeight="1" x14ac:dyDescent="0.15">
      <c r="B19" s="14" t="s">
        <v>15</v>
      </c>
      <c r="C19" s="18">
        <v>29</v>
      </c>
      <c r="D19" s="19">
        <v>2854.7</v>
      </c>
      <c r="E19" s="20">
        <v>14755</v>
      </c>
      <c r="F19" s="33">
        <v>3378895</v>
      </c>
    </row>
    <row r="20" spans="2:6" ht="20.100000000000001" customHeight="1" x14ac:dyDescent="0.15">
      <c r="B20" s="14" t="s">
        <v>16</v>
      </c>
      <c r="C20" s="18">
        <v>222</v>
      </c>
      <c r="D20" s="19">
        <v>22045.5</v>
      </c>
      <c r="E20" s="20">
        <v>169661</v>
      </c>
      <c r="F20" s="33">
        <v>37390709</v>
      </c>
    </row>
    <row r="21" spans="2:6" ht="20.100000000000001" customHeight="1" x14ac:dyDescent="0.15">
      <c r="B21" s="14" t="s">
        <v>17</v>
      </c>
      <c r="C21" s="18">
        <v>205</v>
      </c>
      <c r="D21" s="19">
        <v>18833.52</v>
      </c>
      <c r="E21" s="20">
        <v>174760</v>
      </c>
      <c r="F21" s="33">
        <v>39833332</v>
      </c>
    </row>
    <row r="22" spans="2:6" ht="20.100000000000001" customHeight="1" x14ac:dyDescent="0.15">
      <c r="B22" s="21" t="s">
        <v>18</v>
      </c>
      <c r="C22" s="22">
        <v>151</v>
      </c>
      <c r="D22" s="23">
        <v>15855.9</v>
      </c>
      <c r="E22" s="24">
        <v>123880</v>
      </c>
      <c r="F22" s="34">
        <v>28102204</v>
      </c>
    </row>
    <row r="23" spans="2:6" x14ac:dyDescent="0.15">
      <c r="B23" s="53" t="s">
        <v>19</v>
      </c>
      <c r="C23" s="25">
        <v>718</v>
      </c>
      <c r="D23" s="26"/>
      <c r="E23" s="27"/>
      <c r="F23" s="35"/>
    </row>
    <row r="24" spans="2:6" ht="20.100000000000001" customHeight="1" x14ac:dyDescent="0.15">
      <c r="B24" s="54"/>
      <c r="C24" s="42">
        <f t="shared" ref="C24:F24" si="1">SUM(C17:C22)</f>
        <v>749</v>
      </c>
      <c r="D24" s="43">
        <f t="shared" si="1"/>
        <v>72525.119999999995</v>
      </c>
      <c r="E24" s="30">
        <f t="shared" si="1"/>
        <v>608813</v>
      </c>
      <c r="F24" s="36">
        <f t="shared" si="1"/>
        <v>136298313</v>
      </c>
    </row>
    <row r="26" spans="2:6" ht="22.5" customHeight="1" x14ac:dyDescent="0.15">
      <c r="B26" s="5" t="s">
        <v>25</v>
      </c>
    </row>
    <row r="27" spans="2:6" ht="35.1" customHeight="1" x14ac:dyDescent="0.15">
      <c r="B27" s="37" t="s">
        <v>6</v>
      </c>
      <c r="C27" s="38" t="s">
        <v>20</v>
      </c>
      <c r="D27" s="39" t="s">
        <v>7</v>
      </c>
      <c r="E27" s="40" t="s">
        <v>8</v>
      </c>
      <c r="F27" s="41" t="s">
        <v>9</v>
      </c>
    </row>
    <row r="28" spans="2:6" x14ac:dyDescent="0.15">
      <c r="B28" s="6"/>
      <c r="C28" s="7" t="s">
        <v>10</v>
      </c>
      <c r="D28" s="8" t="s">
        <v>21</v>
      </c>
      <c r="E28" s="9" t="s">
        <v>22</v>
      </c>
      <c r="F28" s="44" t="s">
        <v>26</v>
      </c>
    </row>
    <row r="29" spans="2:6" ht="20.100000000000001" customHeight="1" x14ac:dyDescent="0.15">
      <c r="B29" s="10" t="s">
        <v>13</v>
      </c>
      <c r="C29" s="11">
        <v>2</v>
      </c>
      <c r="D29" s="12">
        <v>2365.0999999999995</v>
      </c>
      <c r="E29" s="13">
        <v>11590</v>
      </c>
      <c r="F29" s="45">
        <v>2645062</v>
      </c>
    </row>
    <row r="30" spans="2:6" ht="20.100000000000001" customHeight="1" x14ac:dyDescent="0.15">
      <c r="B30" s="14" t="s">
        <v>14</v>
      </c>
      <c r="C30" s="15">
        <v>4</v>
      </c>
      <c r="D30" s="16">
        <v>2486.8999999999992</v>
      </c>
      <c r="E30" s="17">
        <v>8129</v>
      </c>
      <c r="F30" s="46">
        <v>1859513</v>
      </c>
    </row>
    <row r="31" spans="2:6" ht="20.100000000000001" customHeight="1" x14ac:dyDescent="0.15">
      <c r="B31" s="14" t="s">
        <v>15</v>
      </c>
      <c r="C31" s="18">
        <v>1</v>
      </c>
      <c r="D31" s="19">
        <v>1316.6</v>
      </c>
      <c r="E31" s="20">
        <v>3986</v>
      </c>
      <c r="F31" s="47">
        <v>912794</v>
      </c>
    </row>
    <row r="32" spans="2:6" ht="20.100000000000001" customHeight="1" x14ac:dyDescent="0.15">
      <c r="B32" s="14" t="s">
        <v>16</v>
      </c>
      <c r="C32" s="18">
        <v>40</v>
      </c>
      <c r="D32" s="19">
        <v>13345.999999999998</v>
      </c>
      <c r="E32" s="20">
        <v>65893</v>
      </c>
      <c r="F32" s="47">
        <v>15064381</v>
      </c>
    </row>
    <row r="33" spans="2:6" ht="20.100000000000001" customHeight="1" x14ac:dyDescent="0.15">
      <c r="B33" s="14" t="s">
        <v>17</v>
      </c>
      <c r="C33" s="18">
        <v>18</v>
      </c>
      <c r="D33" s="19">
        <v>5048.9199999999983</v>
      </c>
      <c r="E33" s="20">
        <v>47532</v>
      </c>
      <c r="F33" s="47">
        <v>10884828</v>
      </c>
    </row>
    <row r="34" spans="2:6" ht="20.100000000000001" customHeight="1" x14ac:dyDescent="0.15">
      <c r="B34" s="21" t="s">
        <v>18</v>
      </c>
      <c r="C34" s="22">
        <v>31</v>
      </c>
      <c r="D34" s="23">
        <v>9719.6999999999989</v>
      </c>
      <c r="E34" s="24">
        <v>47515</v>
      </c>
      <c r="F34" s="48">
        <v>10861279</v>
      </c>
    </row>
    <row r="35" spans="2:6" x14ac:dyDescent="0.15">
      <c r="B35" s="53" t="s">
        <v>19</v>
      </c>
      <c r="C35" s="25">
        <v>92</v>
      </c>
      <c r="D35" s="26"/>
      <c r="E35" s="27"/>
      <c r="F35" s="49"/>
    </row>
    <row r="36" spans="2:6" ht="20.100000000000001" customHeight="1" x14ac:dyDescent="0.15">
      <c r="B36" s="54"/>
      <c r="C36" s="42">
        <v>96</v>
      </c>
      <c r="D36" s="43">
        <v>34283.219999999994</v>
      </c>
      <c r="E36" s="30">
        <v>184645</v>
      </c>
      <c r="F36" s="50">
        <v>42227857</v>
      </c>
    </row>
    <row r="37" spans="2:6" ht="20.25" customHeight="1" x14ac:dyDescent="0.15">
      <c r="C37" t="s">
        <v>27</v>
      </c>
    </row>
  </sheetData>
  <mergeCells count="3">
    <mergeCell ref="B35:B36"/>
    <mergeCell ref="B23:B24"/>
    <mergeCell ref="B11:B12"/>
  </mergeCells>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6"/>
  <sheetViews>
    <sheetView showGridLines="0" view="pageBreakPreview" zoomScale="60" zoomScaleNormal="85" workbookViewId="0">
      <selection activeCell="E65" sqref="E65"/>
    </sheetView>
  </sheetViews>
  <sheetFormatPr defaultRowHeight="14.25" x14ac:dyDescent="0.15"/>
  <cols>
    <col min="1" max="1" width="4.625" customWidth="1"/>
    <col min="2" max="2" width="16.875" bestFit="1" customWidth="1"/>
    <col min="3" max="5" width="13.625" customWidth="1"/>
    <col min="6" max="6" width="15.625" customWidth="1"/>
  </cols>
  <sheetData>
    <row r="2" spans="2:6" ht="22.5" customHeight="1" x14ac:dyDescent="0.15">
      <c r="B2" s="5" t="s">
        <v>23</v>
      </c>
    </row>
    <row r="3" spans="2:6" ht="35.1" customHeight="1" x14ac:dyDescent="0.15">
      <c r="B3" s="37" t="s">
        <v>6</v>
      </c>
      <c r="C3" s="38" t="s">
        <v>20</v>
      </c>
      <c r="D3" s="39" t="s">
        <v>7</v>
      </c>
      <c r="E3" s="40" t="s">
        <v>8</v>
      </c>
      <c r="F3" s="41" t="s">
        <v>9</v>
      </c>
    </row>
    <row r="4" spans="2:6" x14ac:dyDescent="0.15">
      <c r="B4" s="6"/>
      <c r="C4" s="7" t="s">
        <v>10</v>
      </c>
      <c r="D4" s="8" t="s">
        <v>11</v>
      </c>
      <c r="E4" s="9" t="s">
        <v>12</v>
      </c>
      <c r="F4" s="44" t="s">
        <v>26</v>
      </c>
    </row>
    <row r="5" spans="2:6" ht="20.100000000000001" customHeight="1" x14ac:dyDescent="0.15">
      <c r="B5" s="10" t="s">
        <v>13</v>
      </c>
      <c r="C5" s="11">
        <v>66</v>
      </c>
      <c r="D5" s="12">
        <v>5092.1000000000004</v>
      </c>
      <c r="E5" s="13">
        <v>58264</v>
      </c>
      <c r="F5" s="31">
        <v>12173120</v>
      </c>
    </row>
    <row r="6" spans="2:6" ht="20.100000000000001" customHeight="1" x14ac:dyDescent="0.15">
      <c r="B6" s="14" t="s">
        <v>14</v>
      </c>
      <c r="C6" s="15">
        <v>70</v>
      </c>
      <c r="D6" s="16">
        <v>2991.4</v>
      </c>
      <c r="E6" s="17">
        <v>47774</v>
      </c>
      <c r="F6" s="32">
        <v>10915478</v>
      </c>
    </row>
    <row r="7" spans="2:6" ht="20.100000000000001" customHeight="1" x14ac:dyDescent="0.15">
      <c r="B7" s="14" t="s">
        <v>15</v>
      </c>
      <c r="C7" s="18">
        <v>28</v>
      </c>
      <c r="D7" s="19">
        <v>1538.1</v>
      </c>
      <c r="E7" s="20">
        <v>10769</v>
      </c>
      <c r="F7" s="33">
        <v>2466101</v>
      </c>
    </row>
    <row r="8" spans="2:6" ht="20.100000000000001" customHeight="1" x14ac:dyDescent="0.15">
      <c r="B8" s="14" t="s">
        <v>16</v>
      </c>
      <c r="C8" s="18">
        <v>182</v>
      </c>
      <c r="D8" s="19">
        <v>8699.5000000000018</v>
      </c>
      <c r="E8" s="20">
        <v>103768</v>
      </c>
      <c r="F8" s="33">
        <v>22326328</v>
      </c>
    </row>
    <row r="9" spans="2:6" ht="20.100000000000001" customHeight="1" x14ac:dyDescent="0.15">
      <c r="B9" s="14" t="s">
        <v>17</v>
      </c>
      <c r="C9" s="18">
        <v>187</v>
      </c>
      <c r="D9" s="19">
        <v>13784.600000000002</v>
      </c>
      <c r="E9" s="20">
        <v>127228</v>
      </c>
      <c r="F9" s="33">
        <v>28948504</v>
      </c>
    </row>
    <row r="10" spans="2:6" ht="20.100000000000001" customHeight="1" x14ac:dyDescent="0.15">
      <c r="B10" s="21" t="s">
        <v>18</v>
      </c>
      <c r="C10" s="22">
        <v>120</v>
      </c>
      <c r="D10" s="23">
        <v>6136.2000000000007</v>
      </c>
      <c r="E10" s="24">
        <v>76365</v>
      </c>
      <c r="F10" s="34">
        <v>17240925</v>
      </c>
    </row>
    <row r="11" spans="2:6" x14ac:dyDescent="0.15">
      <c r="B11" s="53" t="s">
        <v>19</v>
      </c>
      <c r="C11" s="25">
        <v>626</v>
      </c>
      <c r="D11" s="26"/>
      <c r="E11" s="27"/>
      <c r="F11" s="35"/>
    </row>
    <row r="12" spans="2:6" ht="20.100000000000001" customHeight="1" x14ac:dyDescent="0.15">
      <c r="B12" s="54"/>
      <c r="C12" s="28">
        <f t="shared" ref="C12:F12" si="0">SUM(C5:C10)</f>
        <v>653</v>
      </c>
      <c r="D12" s="29">
        <f t="shared" si="0"/>
        <v>38241.900000000009</v>
      </c>
      <c r="E12" s="30">
        <f t="shared" si="0"/>
        <v>424168</v>
      </c>
      <c r="F12" s="36">
        <f t="shared" si="0"/>
        <v>94070456</v>
      </c>
    </row>
    <row r="14" spans="2:6" ht="22.5" customHeight="1" x14ac:dyDescent="0.15">
      <c r="B14" s="5" t="s">
        <v>24</v>
      </c>
    </row>
    <row r="15" spans="2:6" ht="35.1" customHeight="1" x14ac:dyDescent="0.15">
      <c r="B15" s="37" t="s">
        <v>6</v>
      </c>
      <c r="C15" s="38" t="s">
        <v>20</v>
      </c>
      <c r="D15" s="39" t="s">
        <v>7</v>
      </c>
      <c r="E15" s="40" t="s">
        <v>8</v>
      </c>
      <c r="F15" s="41" t="s">
        <v>9</v>
      </c>
    </row>
    <row r="16" spans="2:6" x14ac:dyDescent="0.15">
      <c r="B16" s="6"/>
      <c r="C16" s="7" t="s">
        <v>10</v>
      </c>
      <c r="D16" s="8" t="s">
        <v>11</v>
      </c>
      <c r="E16" s="9" t="s">
        <v>12</v>
      </c>
      <c r="F16" s="44" t="s">
        <v>26</v>
      </c>
    </row>
    <row r="17" spans="2:6" ht="20.100000000000001" customHeight="1" x14ac:dyDescent="0.15">
      <c r="B17" s="10" t="s">
        <v>13</v>
      </c>
      <c r="C17" s="11">
        <v>68</v>
      </c>
      <c r="D17" s="12">
        <v>6841</v>
      </c>
      <c r="E17" s="13">
        <v>68811</v>
      </c>
      <c r="F17" s="31">
        <v>14579335</v>
      </c>
    </row>
    <row r="18" spans="2:6" ht="20.100000000000001" customHeight="1" x14ac:dyDescent="0.15">
      <c r="B18" s="14" t="s">
        <v>14</v>
      </c>
      <c r="C18" s="15">
        <v>73</v>
      </c>
      <c r="D18" s="16">
        <v>3041.5</v>
      </c>
      <c r="E18" s="17">
        <v>53214</v>
      </c>
      <c r="F18" s="32">
        <v>12159210</v>
      </c>
    </row>
    <row r="19" spans="2:6" ht="20.100000000000001" customHeight="1" x14ac:dyDescent="0.15">
      <c r="B19" s="14" t="s">
        <v>15</v>
      </c>
      <c r="C19" s="18">
        <v>29</v>
      </c>
      <c r="D19" s="19">
        <v>1593.1</v>
      </c>
      <c r="E19" s="20">
        <v>14209</v>
      </c>
      <c r="F19" s="33">
        <v>3253861</v>
      </c>
    </row>
    <row r="20" spans="2:6" ht="20.100000000000001" customHeight="1" x14ac:dyDescent="0.15">
      <c r="B20" s="14" t="s">
        <v>16</v>
      </c>
      <c r="C20" s="18">
        <v>220</v>
      </c>
      <c r="D20" s="19">
        <v>12038.700000000003</v>
      </c>
      <c r="E20" s="20">
        <v>154730</v>
      </c>
      <c r="F20" s="33">
        <v>33982742</v>
      </c>
    </row>
    <row r="21" spans="2:6" ht="20.100000000000001" customHeight="1" x14ac:dyDescent="0.15">
      <c r="B21" s="14" t="s">
        <v>17</v>
      </c>
      <c r="C21" s="18">
        <v>202</v>
      </c>
      <c r="D21" s="19">
        <v>15443.900000000001</v>
      </c>
      <c r="E21" s="20">
        <v>168995</v>
      </c>
      <c r="F21" s="33">
        <v>38513147</v>
      </c>
    </row>
    <row r="22" spans="2:6" ht="20.100000000000001" customHeight="1" x14ac:dyDescent="0.15">
      <c r="B22" s="21" t="s">
        <v>18</v>
      </c>
      <c r="C22" s="22">
        <v>147</v>
      </c>
      <c r="D22" s="23">
        <v>8519.6999999999989</v>
      </c>
      <c r="E22" s="24">
        <v>106297</v>
      </c>
      <c r="F22" s="34">
        <v>24075697</v>
      </c>
    </row>
    <row r="23" spans="2:6" x14ac:dyDescent="0.15">
      <c r="B23" s="53" t="s">
        <v>19</v>
      </c>
      <c r="C23" s="25">
        <v>709</v>
      </c>
      <c r="D23" s="26"/>
      <c r="E23" s="27"/>
      <c r="F23" s="35"/>
    </row>
    <row r="24" spans="2:6" ht="20.100000000000001" customHeight="1" x14ac:dyDescent="0.15">
      <c r="B24" s="54"/>
      <c r="C24" s="42">
        <f t="shared" ref="C24:F24" si="1">SUM(C17:C22)</f>
        <v>739</v>
      </c>
      <c r="D24" s="43">
        <f t="shared" si="1"/>
        <v>47477.9</v>
      </c>
      <c r="E24" s="30">
        <f t="shared" si="1"/>
        <v>566256</v>
      </c>
      <c r="F24" s="36">
        <f t="shared" si="1"/>
        <v>126563992</v>
      </c>
    </row>
    <row r="25" spans="2:6" x14ac:dyDescent="0.15">
      <c r="B25" s="53" t="s">
        <v>29</v>
      </c>
      <c r="C25" s="25">
        <f>C23-C11</f>
        <v>83</v>
      </c>
      <c r="D25" s="26"/>
      <c r="E25" s="27"/>
      <c r="F25" s="35"/>
    </row>
    <row r="26" spans="2:6" ht="20.100000000000001" customHeight="1" x14ac:dyDescent="0.15">
      <c r="B26" s="54"/>
      <c r="C26" s="42">
        <f>C24-C12</f>
        <v>86</v>
      </c>
      <c r="D26" s="43">
        <f t="shared" ref="D26:F26" si="2">D24-D12</f>
        <v>9235.9999999999927</v>
      </c>
      <c r="E26" s="30">
        <f t="shared" si="2"/>
        <v>142088</v>
      </c>
      <c r="F26" s="36">
        <f t="shared" si="2"/>
        <v>32493536</v>
      </c>
    </row>
    <row r="28" spans="2:6" ht="22.5" customHeight="1" x14ac:dyDescent="0.15">
      <c r="B28" s="5" t="s">
        <v>28</v>
      </c>
    </row>
    <row r="29" spans="2:6" ht="35.1" customHeight="1" x14ac:dyDescent="0.15">
      <c r="B29" s="37" t="s">
        <v>6</v>
      </c>
      <c r="C29" s="38" t="s">
        <v>20</v>
      </c>
      <c r="D29" s="39" t="s">
        <v>7</v>
      </c>
      <c r="E29" s="40" t="s">
        <v>8</v>
      </c>
      <c r="F29" s="41" t="s">
        <v>9</v>
      </c>
    </row>
    <row r="30" spans="2:6" x14ac:dyDescent="0.15">
      <c r="B30" s="6"/>
      <c r="C30" s="7" t="s">
        <v>10</v>
      </c>
      <c r="D30" s="8" t="s">
        <v>11</v>
      </c>
      <c r="E30" s="9" t="s">
        <v>12</v>
      </c>
      <c r="F30" s="44" t="s">
        <v>26</v>
      </c>
    </row>
    <row r="31" spans="2:6" ht="20.100000000000001" customHeight="1" x14ac:dyDescent="0.15">
      <c r="B31" s="10" t="s">
        <v>13</v>
      </c>
      <c r="C31" s="11">
        <v>68</v>
      </c>
      <c r="D31" s="12">
        <v>7457.2</v>
      </c>
      <c r="E31" s="13">
        <v>69854</v>
      </c>
      <c r="F31" s="31">
        <v>14818182</v>
      </c>
    </row>
    <row r="32" spans="2:6" ht="20.100000000000001" customHeight="1" x14ac:dyDescent="0.15">
      <c r="B32" s="14" t="s">
        <v>14</v>
      </c>
      <c r="C32" s="15">
        <v>74</v>
      </c>
      <c r="D32" s="16">
        <v>5478.2999999999993</v>
      </c>
      <c r="E32" s="17">
        <v>55903</v>
      </c>
      <c r="F32" s="32">
        <v>12774991</v>
      </c>
    </row>
    <row r="33" spans="2:6" ht="20.100000000000001" customHeight="1" x14ac:dyDescent="0.15">
      <c r="B33" s="14" t="s">
        <v>15</v>
      </c>
      <c r="C33" s="18">
        <v>29</v>
      </c>
      <c r="D33" s="19">
        <v>2854.7</v>
      </c>
      <c r="E33" s="20">
        <v>14755</v>
      </c>
      <c r="F33" s="33">
        <v>3378895</v>
      </c>
    </row>
    <row r="34" spans="2:6" ht="20.100000000000001" customHeight="1" x14ac:dyDescent="0.15">
      <c r="B34" s="14" t="s">
        <v>16</v>
      </c>
      <c r="C34" s="18">
        <v>222</v>
      </c>
      <c r="D34" s="19">
        <v>22045.5</v>
      </c>
      <c r="E34" s="20">
        <v>169661</v>
      </c>
      <c r="F34" s="33">
        <v>37390709</v>
      </c>
    </row>
    <row r="35" spans="2:6" ht="20.100000000000001" customHeight="1" x14ac:dyDescent="0.15">
      <c r="B35" s="14" t="s">
        <v>17</v>
      </c>
      <c r="C35" s="18">
        <v>205</v>
      </c>
      <c r="D35" s="19">
        <v>18833.52</v>
      </c>
      <c r="E35" s="20">
        <v>174760</v>
      </c>
      <c r="F35" s="33">
        <v>39833332</v>
      </c>
    </row>
    <row r="36" spans="2:6" ht="20.100000000000001" customHeight="1" x14ac:dyDescent="0.15">
      <c r="B36" s="21" t="s">
        <v>18</v>
      </c>
      <c r="C36" s="22">
        <v>151</v>
      </c>
      <c r="D36" s="23">
        <v>15855.9</v>
      </c>
      <c r="E36" s="24">
        <v>123880</v>
      </c>
      <c r="F36" s="34">
        <v>28102204</v>
      </c>
    </row>
    <row r="37" spans="2:6" x14ac:dyDescent="0.15">
      <c r="B37" s="53" t="s">
        <v>19</v>
      </c>
      <c r="C37" s="25">
        <v>718</v>
      </c>
      <c r="D37" s="26"/>
      <c r="E37" s="27"/>
      <c r="F37" s="35"/>
    </row>
    <row r="38" spans="2:6" ht="20.100000000000001" customHeight="1" x14ac:dyDescent="0.15">
      <c r="B38" s="54"/>
      <c r="C38" s="42">
        <f t="shared" ref="C38:F38" si="3">SUM(C31:C36)</f>
        <v>749</v>
      </c>
      <c r="D38" s="43">
        <f t="shared" si="3"/>
        <v>72525.119999999995</v>
      </c>
      <c r="E38" s="30">
        <f t="shared" si="3"/>
        <v>608813</v>
      </c>
      <c r="F38" s="36">
        <f t="shared" si="3"/>
        <v>136298313</v>
      </c>
    </row>
    <row r="39" spans="2:6" x14ac:dyDescent="0.15">
      <c r="B39" s="53" t="s">
        <v>29</v>
      </c>
      <c r="C39" s="25">
        <f>C37-C11</f>
        <v>92</v>
      </c>
      <c r="D39" s="26"/>
      <c r="E39" s="27"/>
      <c r="F39" s="35"/>
    </row>
    <row r="40" spans="2:6" ht="20.100000000000001" customHeight="1" x14ac:dyDescent="0.15">
      <c r="B40" s="54"/>
      <c r="C40" s="42">
        <f>C38-C12</f>
        <v>96</v>
      </c>
      <c r="D40" s="43">
        <f t="shared" ref="D40:F40" si="4">D38-D12</f>
        <v>34283.219999999987</v>
      </c>
      <c r="E40" s="30">
        <f t="shared" si="4"/>
        <v>184645</v>
      </c>
      <c r="F40" s="36">
        <f t="shared" si="4"/>
        <v>42227857</v>
      </c>
    </row>
    <row r="41" spans="2:6" x14ac:dyDescent="0.15">
      <c r="B41" s="53" t="s">
        <v>30</v>
      </c>
      <c r="C41" s="25">
        <f>C37-C23</f>
        <v>9</v>
      </c>
      <c r="D41" s="26"/>
      <c r="E41" s="27"/>
      <c r="F41" s="35"/>
    </row>
    <row r="42" spans="2:6" ht="20.100000000000001" customHeight="1" x14ac:dyDescent="0.15">
      <c r="B42" s="54"/>
      <c r="C42" s="42">
        <f>C38-C24</f>
        <v>10</v>
      </c>
      <c r="D42" s="43">
        <f t="shared" ref="D42:F42" si="5">D38-D24</f>
        <v>25047.219999999994</v>
      </c>
      <c r="E42" s="30">
        <f t="shared" si="5"/>
        <v>42557</v>
      </c>
      <c r="F42" s="36">
        <f t="shared" si="5"/>
        <v>9734321</v>
      </c>
    </row>
    <row r="43" spans="2:6" ht="20.25" customHeight="1" x14ac:dyDescent="0.15">
      <c r="C43" t="s">
        <v>27</v>
      </c>
    </row>
    <row r="45" spans="2:6" ht="22.5" hidden="1" customHeight="1" x14ac:dyDescent="0.15">
      <c r="B45" s="5" t="s">
        <v>25</v>
      </c>
    </row>
    <row r="46" spans="2:6" ht="35.1" hidden="1" customHeight="1" x14ac:dyDescent="0.15">
      <c r="B46" s="37" t="s">
        <v>6</v>
      </c>
      <c r="C46" s="38" t="s">
        <v>20</v>
      </c>
      <c r="D46" s="39" t="s">
        <v>7</v>
      </c>
      <c r="E46" s="40" t="s">
        <v>8</v>
      </c>
      <c r="F46" s="41" t="s">
        <v>9</v>
      </c>
    </row>
    <row r="47" spans="2:6" hidden="1" x14ac:dyDescent="0.15">
      <c r="B47" s="6"/>
      <c r="C47" s="7" t="s">
        <v>10</v>
      </c>
      <c r="D47" s="8" t="s">
        <v>11</v>
      </c>
      <c r="E47" s="9" t="s">
        <v>12</v>
      </c>
      <c r="F47" s="44" t="s">
        <v>26</v>
      </c>
    </row>
    <row r="48" spans="2:6" ht="20.100000000000001" hidden="1" customHeight="1" x14ac:dyDescent="0.15">
      <c r="B48" s="10" t="s">
        <v>13</v>
      </c>
      <c r="C48" s="11">
        <v>2</v>
      </c>
      <c r="D48" s="12">
        <v>2365.0999999999995</v>
      </c>
      <c r="E48" s="13">
        <v>11590</v>
      </c>
      <c r="F48" s="45">
        <v>2645062</v>
      </c>
    </row>
    <row r="49" spans="2:6" ht="20.100000000000001" hidden="1" customHeight="1" x14ac:dyDescent="0.15">
      <c r="B49" s="14" t="s">
        <v>14</v>
      </c>
      <c r="C49" s="15">
        <v>4</v>
      </c>
      <c r="D49" s="16">
        <v>2486.8999999999992</v>
      </c>
      <c r="E49" s="17">
        <v>8129</v>
      </c>
      <c r="F49" s="46">
        <v>1859513</v>
      </c>
    </row>
    <row r="50" spans="2:6" ht="20.100000000000001" hidden="1" customHeight="1" x14ac:dyDescent="0.15">
      <c r="B50" s="14" t="s">
        <v>15</v>
      </c>
      <c r="C50" s="18">
        <v>1</v>
      </c>
      <c r="D50" s="19">
        <v>1316.6</v>
      </c>
      <c r="E50" s="20">
        <v>3986</v>
      </c>
      <c r="F50" s="47">
        <v>912794</v>
      </c>
    </row>
    <row r="51" spans="2:6" ht="20.100000000000001" hidden="1" customHeight="1" x14ac:dyDescent="0.15">
      <c r="B51" s="14" t="s">
        <v>16</v>
      </c>
      <c r="C51" s="18">
        <v>40</v>
      </c>
      <c r="D51" s="19">
        <v>13345.999999999998</v>
      </c>
      <c r="E51" s="20">
        <v>65893</v>
      </c>
      <c r="F51" s="47">
        <v>15064381</v>
      </c>
    </row>
    <row r="52" spans="2:6" ht="20.100000000000001" hidden="1" customHeight="1" x14ac:dyDescent="0.15">
      <c r="B52" s="14" t="s">
        <v>17</v>
      </c>
      <c r="C52" s="18">
        <v>18</v>
      </c>
      <c r="D52" s="19">
        <v>5048.9199999999983</v>
      </c>
      <c r="E52" s="20">
        <v>47532</v>
      </c>
      <c r="F52" s="47">
        <v>10884828</v>
      </c>
    </row>
    <row r="53" spans="2:6" ht="20.100000000000001" hidden="1" customHeight="1" x14ac:dyDescent="0.15">
      <c r="B53" s="21" t="s">
        <v>18</v>
      </c>
      <c r="C53" s="22">
        <v>31</v>
      </c>
      <c r="D53" s="23">
        <v>9719.6999999999989</v>
      </c>
      <c r="E53" s="24">
        <v>47515</v>
      </c>
      <c r="F53" s="48">
        <v>10861279</v>
      </c>
    </row>
    <row r="54" spans="2:6" hidden="1" x14ac:dyDescent="0.15">
      <c r="B54" s="53" t="s">
        <v>19</v>
      </c>
      <c r="C54" s="25">
        <v>92</v>
      </c>
      <c r="D54" s="26"/>
      <c r="E54" s="27"/>
      <c r="F54" s="49"/>
    </row>
    <row r="55" spans="2:6" ht="20.100000000000001" hidden="1" customHeight="1" x14ac:dyDescent="0.15">
      <c r="B55" s="54"/>
      <c r="C55" s="42">
        <v>96</v>
      </c>
      <c r="D55" s="43">
        <v>34283.219999999994</v>
      </c>
      <c r="E55" s="30">
        <v>184645</v>
      </c>
      <c r="F55" s="50">
        <v>42227857</v>
      </c>
    </row>
    <row r="56" spans="2:6" ht="20.25" hidden="1" customHeight="1" x14ac:dyDescent="0.15">
      <c r="C56" t="s">
        <v>27</v>
      </c>
    </row>
  </sheetData>
  <mergeCells count="7">
    <mergeCell ref="B39:B40"/>
    <mergeCell ref="B25:B26"/>
    <mergeCell ref="B11:B12"/>
    <mergeCell ref="B37:B38"/>
    <mergeCell ref="B54:B55"/>
    <mergeCell ref="B23:B24"/>
    <mergeCell ref="B41:B42"/>
  </mergeCells>
  <phoneticPr fontId="3"/>
  <printOptions horizontalCentered="1"/>
  <pageMargins left="0.23622047244094491" right="0.23622047244094491" top="0.74803149606299213" bottom="0.74803149606299213" header="0.31496062992125984" footer="0.31496062992125984"/>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(R5）1</vt:lpstr>
      <vt:lpstr>Sheet2</vt:lpstr>
      <vt:lpstr>Sheet2 (2)</vt:lpstr>
      <vt:lpstr>Sheet3</vt:lpstr>
    </vt:vector>
  </TitlesOfParts>
  <Company>NOSAI新潟</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入力</dc:creator>
  <cp:lastModifiedBy>高橋 正史</cp:lastModifiedBy>
  <cp:lastPrinted>2025-08-01T04:12:35Z</cp:lastPrinted>
  <dcterms:created xsi:type="dcterms:W3CDTF">2004-11-13T02:21:48Z</dcterms:created>
  <dcterms:modified xsi:type="dcterms:W3CDTF">2025-08-04T23:53:53Z</dcterms:modified>
</cp:coreProperties>
</file>